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640" windowHeight="8970" tabRatio="751" activeTab="5"/>
  </bookViews>
  <sheets>
    <sheet name="填表说明" sheetId="1" r:id="rId1"/>
    <sheet name="通识教育课程" sheetId="2" r:id="rId2"/>
    <sheet name="公共基础课程" sheetId="3" r:id="rId3"/>
    <sheet name="专业必修课程" sheetId="4" r:id="rId4"/>
    <sheet name="专业选修课程" sheetId="5" r:id="rId5"/>
    <sheet name="创新创业课程" sheetId="6" r:id="rId6"/>
    <sheet name="比例分配表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<sst xmlns="http://schemas.openxmlformats.org/spreadsheetml/2006/main" count="684" uniqueCount="302">
  <si>
    <t>填表说明</t>
  </si>
  <si>
    <r>
      <rPr>
        <sz val="12"/>
        <rFont val="宋体"/>
        <family val="0"/>
      </rPr>
      <t>一、以只读方式为否的形式打开此表，修改后保存。</t>
    </r>
  </si>
  <si>
    <t>二、请填写表中绿色部分的内容，通识教育必修课程表中白色部分为固定内容请勿修改，公共基础课程、专业必修课程、专业选修课程、创新创业课程、比例分配表中的白色部分为自动统计，填写时请勿修改格式。</t>
  </si>
  <si>
    <r>
      <rPr>
        <sz val="12"/>
        <rFont val="宋体"/>
        <family val="0"/>
      </rPr>
      <t>三、考核方式填写笔试、口试、考查、操作、其他</t>
    </r>
    <r>
      <rPr>
        <sz val="12"/>
        <rFont val="宋体"/>
        <family val="0"/>
      </rPr>
      <t>。</t>
    </r>
  </si>
  <si>
    <t>四、务必注意各学期的学分分布均衡性问题。</t>
  </si>
  <si>
    <t>五、实践环节可以在备注栏填写周数。</t>
  </si>
  <si>
    <r>
      <rPr>
        <sz val="12"/>
        <rFont val="宋体"/>
        <family val="0"/>
      </rPr>
      <t xml:space="preserve">六、教务管理信息系统中已有课程的相关信息（课程代码、课程名称、学分、学时等）务必按照课程库中的内容填写，本次新增课程的课程代码无需填写，待培养方案通过后由各学院在教务管理信息系统申请新增课程，通过后系统生成新代码，并录入课程库。新增课程名称要求：不同层次或要求的同名课程，在课程名称后加大写字母A、B、C、D等加以区分，A为高层次、多学时的课程，B次之。不在同一学期结束的课程，在课程名称后用（1）、（2）等表示。
</t>
    </r>
  </si>
  <si>
    <r>
      <rPr>
        <sz val="18"/>
        <rFont val="黑体"/>
        <family val="3"/>
      </rPr>
      <t>合肥工业大学</t>
    </r>
    <r>
      <rPr>
        <sz val="18"/>
        <rFont val="隶书"/>
        <family val="3"/>
      </rPr>
      <t xml:space="preserve">    </t>
    </r>
    <r>
      <rPr>
        <sz val="18"/>
        <rFont val="黑体"/>
        <family val="3"/>
      </rPr>
      <t>风景园林</t>
    </r>
    <r>
      <rPr>
        <sz val="18"/>
        <rFont val="隶书"/>
        <family val="3"/>
      </rPr>
      <t xml:space="preserve">   </t>
    </r>
    <r>
      <rPr>
        <sz val="18"/>
        <rFont val="黑体"/>
        <family val="3"/>
      </rPr>
      <t>专业（</t>
    </r>
    <r>
      <rPr>
        <sz val="18"/>
        <rFont val="隶书"/>
        <family val="3"/>
      </rPr>
      <t>082803</t>
    </r>
    <r>
      <rPr>
        <sz val="18"/>
        <rFont val="黑体"/>
        <family val="3"/>
      </rPr>
      <t>）指导性教学计划</t>
    </r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</si>
  <si>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程</t>
    </r>
  </si>
  <si>
    <t>课程代码</t>
  </si>
  <si>
    <t>课程名称</t>
  </si>
  <si>
    <t>考核方式</t>
  </si>
  <si>
    <t>总学时</t>
  </si>
  <si>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配</t>
    </r>
  </si>
  <si>
    <t>总学分</t>
  </si>
  <si>
    <t>各学期学分分配</t>
  </si>
  <si>
    <t>是否集中周考试</t>
  </si>
  <si>
    <t>备注</t>
  </si>
  <si>
    <t>理论</t>
  </si>
  <si>
    <t>实践</t>
  </si>
  <si>
    <t>实验</t>
  </si>
  <si>
    <t>上机</t>
  </si>
  <si>
    <t>课外</t>
  </si>
  <si>
    <t xml:space="preserve">1201111B </t>
  </si>
  <si>
    <t>形势与政策（1）</t>
  </si>
  <si>
    <t>考查</t>
  </si>
  <si>
    <t>(16)</t>
  </si>
  <si>
    <t>(8)</t>
  </si>
  <si>
    <t>否</t>
  </si>
  <si>
    <t xml:space="preserve">1201121B </t>
  </si>
  <si>
    <t>形势与政策（2）</t>
  </si>
  <si>
    <t xml:space="preserve">1201131B </t>
  </si>
  <si>
    <t>形势与政策（3）</t>
  </si>
  <si>
    <t>1201141B</t>
  </si>
  <si>
    <t>形势与政策（4）</t>
  </si>
  <si>
    <t xml:space="preserve">1201151B </t>
  </si>
  <si>
    <t>形势与政策（5）</t>
  </si>
  <si>
    <t>1201161B</t>
  </si>
  <si>
    <t>形势与政策（6）</t>
  </si>
  <si>
    <t xml:space="preserve">1201171B </t>
  </si>
  <si>
    <t>形势与政策（7）</t>
  </si>
  <si>
    <t xml:space="preserve">1201181B </t>
  </si>
  <si>
    <t>形势与政策（8）</t>
  </si>
  <si>
    <t>1200021B</t>
  </si>
  <si>
    <t>马克思主义基本原理概论</t>
  </si>
  <si>
    <t>笔试</t>
  </si>
  <si>
    <t>是</t>
  </si>
  <si>
    <t>1201191B</t>
  </si>
  <si>
    <t>毛泽东思想与中国特色社会主义理论体系概论</t>
  </si>
  <si>
    <t>1200051B</t>
  </si>
  <si>
    <t>思想道德修养与法律基础</t>
  </si>
  <si>
    <t>1201201B</t>
  </si>
  <si>
    <t>中国近现代史纲要</t>
  </si>
  <si>
    <t>5700021B</t>
  </si>
  <si>
    <t>军事理论</t>
  </si>
  <si>
    <t>5700011B</t>
  </si>
  <si>
    <t>大学生心理健康</t>
  </si>
  <si>
    <t>5100141B</t>
  </si>
  <si>
    <r>
      <rPr>
        <sz val="9"/>
        <rFont val="宋体"/>
        <family val="0"/>
      </rPr>
      <t>大学体育（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</si>
  <si>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其他</t>
  </si>
  <si>
    <t>5100151B</t>
  </si>
  <si>
    <r>
      <rPr>
        <sz val="9"/>
        <rFont val="宋体"/>
        <family val="0"/>
      </rPr>
      <t>大学体育（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</si>
  <si>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5100161B</t>
  </si>
  <si>
    <r>
      <rPr>
        <sz val="9"/>
        <rFont val="宋体"/>
        <family val="0"/>
      </rPr>
      <t>大学体育（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</si>
  <si>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5100171B</t>
  </si>
  <si>
    <t>大学体育（4）</t>
  </si>
  <si>
    <t>1500261B</t>
  </si>
  <si>
    <t xml:space="preserve">大学英语（1） </t>
  </si>
  <si>
    <t>1500271B</t>
  </si>
  <si>
    <t>大学英语（2）</t>
  </si>
  <si>
    <t>1500281B</t>
  </si>
  <si>
    <t>大学英语（3）</t>
  </si>
  <si>
    <t>1500291B</t>
  </si>
  <si>
    <t>大学英语（4）</t>
  </si>
  <si>
    <t>5200023B</t>
  </si>
  <si>
    <t>军事训练</t>
  </si>
  <si>
    <t>2.5周</t>
  </si>
  <si>
    <t>5600013B</t>
  </si>
  <si>
    <t>就业指导</t>
  </si>
  <si>
    <t>12</t>
  </si>
  <si>
    <t>8</t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</si>
  <si>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</si>
  <si>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备注：</t>
  </si>
  <si>
    <t>总学时合计中不包括形式与政策的总学时，课外学时合计中不包括形式与政策。</t>
  </si>
  <si>
    <r>
      <rPr>
        <sz val="16"/>
        <rFont val="宋体"/>
        <family val="0"/>
      </rP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程</t>
    </r>
  </si>
  <si>
    <r>
      <rPr>
        <sz val="11"/>
        <rFont val="宋体"/>
        <family val="0"/>
      </rP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</t>
    </r>
    <r>
      <rPr>
        <sz val="11"/>
        <rFont val="宋体"/>
        <family val="0"/>
      </rPr>
      <t>原则上不少于上述类别中的</t>
    </r>
    <r>
      <rPr>
        <sz val="11"/>
        <rFont val="宋体"/>
        <family val="0"/>
      </rPr>
      <t>6</t>
    </r>
    <r>
      <rPr>
        <sz val="11"/>
        <rFont val="宋体"/>
        <family val="0"/>
      </rPr>
      <t>类，且不低于</t>
    </r>
    <r>
      <rPr>
        <sz val="11"/>
        <rFont val="宋体"/>
        <family val="0"/>
      </rPr>
      <t>12</t>
    </r>
    <r>
      <rPr>
        <sz val="11"/>
        <rFont val="宋体"/>
        <family val="0"/>
      </rPr>
      <t>学分。</t>
    </r>
  </si>
  <si>
    <t>合肥工业大学    风景园林   专业（082803）指导性教学计划</t>
  </si>
  <si>
    <t>公共基础课程</t>
  </si>
  <si>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时</t>
    </r>
  </si>
  <si>
    <t>学时分配</t>
  </si>
  <si>
    <t>总   学   分</t>
  </si>
  <si>
    <r>
      <rPr>
        <b/>
        <sz val="10"/>
        <rFont val="宋体"/>
        <family val="0"/>
      </rPr>
      <t>实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验</t>
    </r>
  </si>
  <si>
    <r>
      <rPr>
        <b/>
        <sz val="10"/>
        <rFont val="宋体"/>
        <family val="0"/>
      </rPr>
      <t>上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机</t>
    </r>
  </si>
  <si>
    <t>1400251B</t>
  </si>
  <si>
    <t>高等数学C</t>
  </si>
  <si>
    <t xml:space="preserve">0808011B　 </t>
  </si>
  <si>
    <t>画法几何与阴影透视</t>
  </si>
  <si>
    <t>0803011B</t>
  </si>
  <si>
    <t>素描Ａ</t>
  </si>
  <si>
    <t>0700122B</t>
  </si>
  <si>
    <t>测量学</t>
  </si>
  <si>
    <t>0700023B</t>
  </si>
  <si>
    <t>测量实习B</t>
  </si>
  <si>
    <r>
      <rPr>
        <sz val="9"/>
        <rFont val="Times New Roman"/>
        <family val="1"/>
      </rPr>
      <t>1</t>
    </r>
    <r>
      <rPr>
        <sz val="9"/>
        <rFont val="宋体"/>
        <family val="0"/>
      </rPr>
      <t>周</t>
    </r>
  </si>
  <si>
    <t>5300043B</t>
  </si>
  <si>
    <t>工程训练D</t>
  </si>
  <si>
    <t>0821031B</t>
  </si>
  <si>
    <t>公共建筑设计原理A</t>
  </si>
  <si>
    <t>0848142B</t>
  </si>
  <si>
    <t>色彩Ａ</t>
  </si>
  <si>
    <t>64</t>
  </si>
  <si>
    <t>0802051B</t>
  </si>
  <si>
    <t>城市设计概论</t>
  </si>
  <si>
    <t>0840033B</t>
  </si>
  <si>
    <t>风景园林新进展报告(1)</t>
  </si>
  <si>
    <r>
      <t>1</t>
    </r>
    <r>
      <rPr>
        <sz val="9"/>
        <rFont val="宋体"/>
        <family val="0"/>
      </rPr>
      <t>周</t>
    </r>
  </si>
  <si>
    <t>0840043B</t>
  </si>
  <si>
    <t>风景园林新进展报告(2)</t>
  </si>
  <si>
    <t>0848152B</t>
  </si>
  <si>
    <t>中外园林史</t>
  </si>
  <si>
    <t>48</t>
  </si>
  <si>
    <t>0843153B</t>
  </si>
  <si>
    <t>美术实习</t>
  </si>
  <si>
    <r>
      <rPr>
        <sz val="9"/>
        <rFont val="Times New Roman"/>
        <family val="1"/>
      </rPr>
      <t>2</t>
    </r>
    <r>
      <rPr>
        <sz val="9"/>
        <rFont val="宋体"/>
        <family val="0"/>
      </rPr>
      <t>周</t>
    </r>
  </si>
  <si>
    <t>暑期</t>
  </si>
  <si>
    <t>0840023B</t>
  </si>
  <si>
    <t>测绘实习</t>
  </si>
  <si>
    <t>0847073B</t>
  </si>
  <si>
    <t>快速设计训练周(1)</t>
  </si>
  <si>
    <t>0847023B</t>
  </si>
  <si>
    <t>快速设计训练周(2)</t>
  </si>
  <si>
    <t>1100011B</t>
  </si>
  <si>
    <t>现代企业管理</t>
  </si>
  <si>
    <r>
      <rPr>
        <sz val="9"/>
        <rFont val="Times New Roman"/>
        <family val="1"/>
      </rPr>
      <t>10</t>
    </r>
    <r>
      <rPr>
        <sz val="9"/>
        <rFont val="宋体"/>
        <family val="0"/>
      </rPr>
      <t>周</t>
    </r>
  </si>
  <si>
    <t>合肥工业大学     风景园林   专业（082803）指导性教学计划</t>
  </si>
  <si>
    <t>专业必修课程</t>
  </si>
  <si>
    <t>是否专业主干课程</t>
  </si>
  <si>
    <t>建议起止周次</t>
  </si>
  <si>
    <t>5700013B</t>
  </si>
  <si>
    <t>入学教育</t>
  </si>
  <si>
    <t>0.5周</t>
  </si>
  <si>
    <r>
      <rPr>
        <sz val="9"/>
        <rFont val="宋体"/>
        <family val="0"/>
      </rPr>
      <t>√</t>
    </r>
  </si>
  <si>
    <t>1-4</t>
  </si>
  <si>
    <t>0845102B</t>
  </si>
  <si>
    <t>风景园林专业导论</t>
  </si>
  <si>
    <t>0841022B</t>
  </si>
  <si>
    <t>风景园林设计初步</t>
  </si>
  <si>
    <t>1-8</t>
  </si>
  <si>
    <t>0844122B</t>
  </si>
  <si>
    <t>景观学原理</t>
  </si>
  <si>
    <t>0844012B</t>
  </si>
  <si>
    <t>风景园林建筑设计</t>
  </si>
  <si>
    <t>0844032B</t>
  </si>
  <si>
    <t>风景园林规划与设计(1)（庭园与广场设计）</t>
  </si>
  <si>
    <t>9-16</t>
  </si>
  <si>
    <t>0844022B</t>
  </si>
  <si>
    <t>植物造景</t>
  </si>
  <si>
    <t>0845012B</t>
  </si>
  <si>
    <t>风景园林规划与设计(2)（居住区景观设计）</t>
  </si>
  <si>
    <t>0848172B</t>
  </si>
  <si>
    <t>风景园林工程与技术</t>
  </si>
  <si>
    <t>0846012B</t>
  </si>
  <si>
    <t>城乡绿地系统规划</t>
  </si>
  <si>
    <t>0846022B</t>
  </si>
  <si>
    <t>风景园林规划与设计(3)（公园与生态设计）</t>
  </si>
  <si>
    <t>0848122B</t>
  </si>
  <si>
    <t>景观生态学</t>
  </si>
  <si>
    <t>0847032B</t>
  </si>
  <si>
    <t>风景园林规划与设计(4)（风景与游憩规划）</t>
  </si>
  <si>
    <t>0847053B</t>
  </si>
  <si>
    <t>风景园林专业业务实践</t>
  </si>
  <si>
    <r>
      <rPr>
        <sz val="9"/>
        <rFont val="Times New Roman"/>
        <family val="1"/>
      </rPr>
      <t>4</t>
    </r>
    <r>
      <rPr>
        <sz val="9"/>
        <rFont val="宋体"/>
        <family val="0"/>
      </rPr>
      <t>周</t>
    </r>
  </si>
  <si>
    <t>0844203B</t>
  </si>
  <si>
    <t>毕业实习</t>
  </si>
  <si>
    <r>
      <rPr>
        <sz val="9"/>
        <rFont val="Times New Roman"/>
        <family val="1"/>
      </rPr>
      <t>3</t>
    </r>
    <r>
      <rPr>
        <sz val="9"/>
        <rFont val="宋体"/>
        <family val="0"/>
      </rPr>
      <t>周</t>
    </r>
  </si>
  <si>
    <t>1-3</t>
  </si>
  <si>
    <t>0847033B</t>
  </si>
  <si>
    <t>毕业设计</t>
  </si>
  <si>
    <r>
      <rPr>
        <sz val="9"/>
        <rFont val="Times New Roman"/>
        <family val="1"/>
      </rPr>
      <t>12</t>
    </r>
    <r>
      <rPr>
        <sz val="9"/>
        <rFont val="宋体"/>
        <family val="0"/>
      </rPr>
      <t>周</t>
    </r>
  </si>
  <si>
    <t>4-17</t>
  </si>
  <si>
    <t>0844223B</t>
  </si>
  <si>
    <t>毕业鉴定</t>
  </si>
  <si>
    <r>
      <rPr>
        <sz val="9"/>
        <rFont val="Times New Roman"/>
        <family val="1"/>
      </rPr>
      <t>0.5</t>
    </r>
    <r>
      <rPr>
        <sz val="9"/>
        <rFont val="宋体"/>
        <family val="0"/>
      </rPr>
      <t>周</t>
    </r>
  </si>
  <si>
    <t>18</t>
  </si>
  <si>
    <r>
      <rPr>
        <sz val="9"/>
        <rFont val="Times New Roman"/>
        <family val="1"/>
      </rPr>
      <t>496+20</t>
    </r>
    <r>
      <rPr>
        <sz val="9"/>
        <rFont val="宋体"/>
        <family val="0"/>
      </rPr>
      <t>周</t>
    </r>
  </si>
  <si>
    <r>
      <rPr>
        <sz val="9"/>
        <rFont val="Times New Roman"/>
        <family val="1"/>
      </rPr>
      <t>20</t>
    </r>
    <r>
      <rPr>
        <sz val="9"/>
        <rFont val="宋体"/>
        <family val="0"/>
      </rPr>
      <t>周</t>
    </r>
  </si>
  <si>
    <t>合肥工业大学  风景园林   专业（082803）指导性教学计划</t>
  </si>
  <si>
    <t>专业选修课程</t>
  </si>
  <si>
    <t>0848230X</t>
  </si>
  <si>
    <t>设计构成</t>
  </si>
  <si>
    <t>9-15</t>
  </si>
  <si>
    <t>0848180X</t>
  </si>
  <si>
    <t>表现技法</t>
  </si>
  <si>
    <t>0841820X</t>
  </si>
  <si>
    <t>中外建筑史</t>
  </si>
  <si>
    <t>0848220X</t>
  </si>
  <si>
    <t>计算机辅助设计</t>
  </si>
  <si>
    <t>1-16</t>
  </si>
  <si>
    <t>0845543X</t>
  </si>
  <si>
    <t>风景园林认知实习</t>
  </si>
  <si>
    <t>0848210X</t>
  </si>
  <si>
    <t>建筑设计基础A</t>
  </si>
  <si>
    <t>1-12</t>
  </si>
  <si>
    <t>0840010X</t>
  </si>
  <si>
    <t>模型制作A</t>
  </si>
  <si>
    <t>0848130X</t>
  </si>
  <si>
    <t>风景园林摄影</t>
  </si>
  <si>
    <t>0840020X</t>
  </si>
  <si>
    <t>建筑构造(1)</t>
  </si>
  <si>
    <t>0824510X</t>
  </si>
  <si>
    <t>建筑形态与造型语言</t>
  </si>
  <si>
    <t>0840013B</t>
  </si>
  <si>
    <t>景观调查与分析</t>
  </si>
  <si>
    <t>1-2</t>
  </si>
  <si>
    <t>0847120X</t>
  </si>
  <si>
    <t>居住建筑设计原理</t>
  </si>
  <si>
    <t>0847063B</t>
  </si>
  <si>
    <t>园林植物基础教学实习</t>
  </si>
  <si>
    <t>14-16</t>
  </si>
  <si>
    <t>0813401B</t>
  </si>
  <si>
    <t>城市规划原理B</t>
  </si>
  <si>
    <t>0845010X</t>
  </si>
  <si>
    <t>园林管理</t>
  </si>
  <si>
    <t>0848140X</t>
  </si>
  <si>
    <t>环境心理学</t>
  </si>
  <si>
    <t>0841030X</t>
  </si>
  <si>
    <t>城市社会学B</t>
  </si>
  <si>
    <t>0842570X</t>
  </si>
  <si>
    <t>遥感技术概论</t>
  </si>
  <si>
    <t>0822360X</t>
  </si>
  <si>
    <t>场地设计</t>
  </si>
  <si>
    <t>0848150X</t>
  </si>
  <si>
    <t>地理信息系统</t>
  </si>
  <si>
    <t>0836010X</t>
  </si>
  <si>
    <t>环境导向设计</t>
  </si>
  <si>
    <t>0848170X</t>
  </si>
  <si>
    <t>专业英语</t>
  </si>
  <si>
    <t>0855530X</t>
  </si>
  <si>
    <t>公共设施设计</t>
  </si>
  <si>
    <t>0847030X</t>
  </si>
  <si>
    <t>城市经济学B</t>
  </si>
  <si>
    <t>0848160X</t>
  </si>
  <si>
    <t>可持续建成环境</t>
  </si>
  <si>
    <t>全英文课程</t>
  </si>
  <si>
    <t>0848200X</t>
  </si>
  <si>
    <t>城市历史遗产保护规划</t>
  </si>
  <si>
    <t>0848190X</t>
  </si>
  <si>
    <t>城市设计</t>
  </si>
  <si>
    <t>0847043B</t>
  </si>
  <si>
    <t>旅游规划实践</t>
  </si>
  <si>
    <t>0847010X</t>
  </si>
  <si>
    <t>风景游憩学</t>
  </si>
  <si>
    <t>0847020X</t>
  </si>
  <si>
    <t>风景园林政策与法规</t>
  </si>
  <si>
    <t>0822540X</t>
  </si>
  <si>
    <t>城市地理学</t>
  </si>
  <si>
    <t>最低专业选修课程学分</t>
  </si>
  <si>
    <t>合肥工业大学      风景园林   专业（082803）指导性教学计划</t>
  </si>
  <si>
    <t>创新创业课程</t>
  </si>
  <si>
    <t>创新创业教育</t>
  </si>
  <si>
    <r>
      <t>4</t>
    </r>
    <r>
      <rPr>
        <sz val="9"/>
        <rFont val="宋体"/>
        <family val="0"/>
      </rPr>
      <t>周</t>
    </r>
  </si>
  <si>
    <t>合肥工业大学     风景园林    专业（082803）指导性教学计划</t>
  </si>
  <si>
    <t>各教学环节学时、学分分配表</t>
  </si>
  <si>
    <t>课程种类</t>
  </si>
  <si>
    <t>课程
性质</t>
  </si>
  <si>
    <t>学期学分分配表</t>
  </si>
  <si>
    <t>学分比例</t>
  </si>
  <si>
    <t>通识教育课程</t>
  </si>
  <si>
    <t>专业教育课程</t>
  </si>
  <si>
    <t>选修(最低)</t>
  </si>
  <si>
    <t xml:space="preserve">创新创业教育 </t>
  </si>
  <si>
    <t>合计</t>
  </si>
  <si>
    <t>理论课程总学时</t>
  </si>
  <si>
    <t>1980</t>
  </si>
  <si>
    <t>——</t>
  </si>
  <si>
    <t>理论课程总学分</t>
  </si>
  <si>
    <t>15.75</t>
  </si>
  <si>
    <t>实践环节总学时</t>
  </si>
  <si>
    <t>实践环节总学分</t>
  </si>
  <si>
    <t>42</t>
  </si>
  <si>
    <t>最低毕业学分</t>
  </si>
  <si>
    <t>实践环节学时填周数。</t>
  </si>
  <si>
    <t>学时不包括课外学时。</t>
  </si>
  <si>
    <t>四年制最低毕业学分原则上不高于165学分。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</si>
  <si>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</si>
  <si>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</si>
  <si>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r>
      <t>408+10</t>
    </r>
    <r>
      <rPr>
        <sz val="9"/>
        <rFont val="宋体"/>
        <family val="0"/>
      </rPr>
      <t>周</t>
    </r>
  </si>
  <si>
    <r>
      <t>496+20</t>
    </r>
    <r>
      <rPr>
        <sz val="9"/>
        <rFont val="宋体"/>
        <family val="0"/>
      </rPr>
      <t>周</t>
    </r>
  </si>
  <si>
    <r>
      <t>4</t>
    </r>
    <r>
      <rPr>
        <sz val="9"/>
        <rFont val="宋体"/>
        <family val="0"/>
      </rPr>
      <t>周</t>
    </r>
  </si>
  <si>
    <r>
      <t>2172+34</t>
    </r>
    <r>
      <rPr>
        <sz val="9"/>
        <rFont val="宋体"/>
        <family val="0"/>
      </rPr>
      <t>周</t>
    </r>
  </si>
  <si>
    <r>
      <t>34</t>
    </r>
    <r>
      <rPr>
        <sz val="9"/>
        <rFont val="宋体"/>
        <family val="0"/>
      </rPr>
      <t>周</t>
    </r>
    <r>
      <rPr>
        <sz val="9"/>
        <rFont val="Times New Roman"/>
        <family val="1"/>
      </rPr>
      <t>+192</t>
    </r>
  </si>
  <si>
    <r>
      <t>1</t>
    </r>
    <r>
      <rPr>
        <sz val="9"/>
        <rFont val="宋体"/>
        <family val="0"/>
      </rPr>
      <t>周</t>
    </r>
  </si>
  <si>
    <r>
      <t>2</t>
    </r>
    <r>
      <rPr>
        <sz val="9"/>
        <rFont val="宋体"/>
        <family val="0"/>
      </rPr>
      <t>周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</si>
  <si>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</si>
  <si>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768+6</t>
    </r>
    <r>
      <rPr>
        <sz val="9"/>
        <rFont val="宋体"/>
        <family val="0"/>
      </rPr>
      <t>周</t>
    </r>
  </si>
  <si>
    <r>
      <t>6</t>
    </r>
    <r>
      <rPr>
        <sz val="9"/>
        <rFont val="宋体"/>
        <family val="0"/>
      </rPr>
      <t>周</t>
    </r>
  </si>
  <si>
    <t>9900044B</t>
  </si>
  <si>
    <t>大学生创新基础</t>
  </si>
  <si>
    <t>考查</t>
  </si>
  <si>
    <r>
      <t>2</t>
    </r>
    <r>
      <rPr>
        <sz val="9"/>
        <rFont val="宋体"/>
        <family val="0"/>
      </rPr>
      <t>周</t>
    </r>
  </si>
  <si>
    <r>
      <t>1-</t>
    </r>
    <r>
      <rPr>
        <sz val="9"/>
        <rFont val="宋体"/>
        <family val="0"/>
      </rPr>
      <t>18</t>
    </r>
  </si>
  <si>
    <t xml:space="preserve">0823914B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</si>
</sst>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b/>
      <sz val="18"/>
      <name val="黑体"/>
      <family val="3"/>
    </font>
    <font>
      <sz val="16"/>
      <name val="黑体"/>
      <family val="3"/>
    </font>
    <font>
      <b/>
      <sz val="10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b/>
      <sz val="8"/>
      <name val="宋体"/>
      <family val="0"/>
    </font>
    <font>
      <sz val="8"/>
      <name val="Times New Roman"/>
      <family val="1"/>
    </font>
    <font>
      <sz val="18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9"/>
      <name val="仿宋_GB2312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0"/>
      <name val="Times New Roman"/>
      <family val="1"/>
    </font>
    <font>
      <sz val="18"/>
      <name val="隶书"/>
      <family val="3"/>
    </font>
    <font>
      <sz val="16"/>
      <name val="Times New Roman"/>
      <family val="1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仿宋_GB2312"/>
      <family val="0"/>
    </font>
    <font>
      <sz val="9"/>
      <color indexed="8"/>
      <name val="Times New Roman"/>
      <family val="1"/>
    </font>
    <font>
      <sz val="9"/>
      <color indexed="10"/>
      <name val="仿宋_GB2312"/>
      <family val="0"/>
    </font>
    <font>
      <sz val="7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8"/>
      <color theme="1"/>
      <name val="宋体"/>
      <family val="0"/>
    </font>
    <font>
      <sz val="9"/>
      <color theme="1"/>
      <name val="仿宋_GB2312"/>
      <family val="0"/>
    </font>
    <font>
      <sz val="9"/>
      <color theme="1"/>
      <name val="Times New Roman"/>
      <family val="1"/>
    </font>
    <font>
      <sz val="9"/>
      <color rgb="FFFF0000"/>
      <name val="仿宋_GB2312"/>
      <family val="0"/>
    </font>
    <font>
      <sz val="9"/>
      <name val="Calibri"/>
      <family val="0"/>
    </font>
    <font>
      <sz val="7"/>
      <color rgb="FFFF0000"/>
      <name val="Times New Roman"/>
      <family val="1"/>
    </font>
    <font>
      <sz val="9"/>
      <color rgb="FFFF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</borders>
  <cellStyleXfs count="326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56" fillId="0" borderId="1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1" fillId="0" borderId="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57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1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24" borderId="12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33" fillId="25" borderId="13" applyNumberFormat="0" applyAlignment="0" applyProtection="0"/>
    <xf numFmtId="0" fontId="63" fillId="26" borderId="14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26" fillId="27" borderId="15" applyNumberFormat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67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68" fillId="24" borderId="18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19" fillId="25" borderId="19" applyNumberFormat="0" applyAlignment="0" applyProtection="0"/>
    <xf numFmtId="0" fontId="69" fillId="36" borderId="12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70" fillId="0" borderId="0" applyNumberFormat="0" applyFill="0" applyBorder="0" applyAlignment="0" applyProtection="0"/>
    <xf numFmtId="0" fontId="53" fillId="38" borderId="20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  <xf numFmtId="0" fontId="0" fillId="39" borderId="21" applyNumberFormat="0" applyFont="0" applyAlignment="0" applyProtection="0"/>
  </cellStyleXfs>
  <cellXfs count="183">
    <xf numFmtId="0" fontId="0" fillId="0" borderId="0" xfId="0" applyAlignment="1">
      <alignment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1" fillId="0" borderId="0" xfId="0" applyFont="1" applyAlignment="1">
      <alignment/>
    </xf>
    <xf numFmtId="9" fontId="4" fillId="0" borderId="2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9" fontId="5" fillId="2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3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23" borderId="22" xfId="0" applyFont="1" applyFill="1" applyBorder="1" applyAlignment="1" applyProtection="1">
      <alignment horizontal="justify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0" fillId="23" borderId="22" xfId="0" applyFont="1" applyFill="1" applyBorder="1" applyAlignment="1" applyProtection="1">
      <alignment/>
      <protection locked="0"/>
    </xf>
    <xf numFmtId="49" fontId="5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2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40" borderId="0" xfId="0" applyFill="1" applyAlignment="1">
      <alignment/>
    </xf>
    <xf numFmtId="0" fontId="5" fillId="23" borderId="22" xfId="143" applyFont="1" applyFill="1" applyBorder="1" applyAlignment="1" applyProtection="1">
      <alignment horizontal="center" vertical="center" wrapText="1"/>
      <protection locked="0"/>
    </xf>
    <xf numFmtId="0" fontId="4" fillId="0" borderId="22" xfId="143" applyFont="1" applyBorder="1" applyAlignment="1">
      <alignment horizontal="center" vertical="center" wrapText="1"/>
      <protection/>
    </xf>
    <xf numFmtId="49" fontId="3" fillId="2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41" borderId="0" xfId="0" applyFill="1" applyAlignment="1">
      <alignment/>
    </xf>
    <xf numFmtId="49" fontId="5" fillId="23" borderId="27" xfId="143" applyNumberFormat="1" applyFont="1" applyFill="1" applyBorder="1" applyAlignment="1" applyProtection="1">
      <alignment horizontal="center" vertical="center" wrapText="1"/>
      <protection locked="0"/>
    </xf>
    <xf numFmtId="49" fontId="5" fillId="23" borderId="22" xfId="143" applyNumberFormat="1" applyFont="1" applyFill="1" applyBorder="1" applyAlignment="1" applyProtection="1">
      <alignment horizontal="center" vertical="center" wrapText="1"/>
      <protection locked="0"/>
    </xf>
    <xf numFmtId="0" fontId="4" fillId="23" borderId="22" xfId="143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/>
    </xf>
    <xf numFmtId="0" fontId="5" fillId="0" borderId="0" xfId="0" applyFont="1" applyAlignment="1">
      <alignment/>
    </xf>
    <xf numFmtId="0" fontId="0" fillId="42" borderId="0" xfId="0" applyFill="1" applyAlignment="1">
      <alignment/>
    </xf>
    <xf numFmtId="0" fontId="5" fillId="23" borderId="27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>
      <alignment horizontal="center" vertical="center" wrapText="1"/>
    </xf>
    <xf numFmtId="0" fontId="13" fillId="0" borderId="22" xfId="144" applyFont="1" applyBorder="1" applyAlignment="1">
      <alignment horizontal="center" vertical="center"/>
      <protection/>
    </xf>
    <xf numFmtId="0" fontId="9" fillId="42" borderId="22" xfId="0" applyFont="1" applyFill="1" applyBorder="1" applyAlignment="1">
      <alignment horizontal="center" vertical="center"/>
    </xf>
    <xf numFmtId="0" fontId="5" fillId="23" borderId="24" xfId="0" applyFont="1" applyFill="1" applyBorder="1" applyAlignment="1" applyProtection="1">
      <alignment horizontal="center" vertical="center" wrapText="1"/>
      <protection locked="0"/>
    </xf>
    <xf numFmtId="0" fontId="4" fillId="42" borderId="23" xfId="0" applyFont="1" applyFill="1" applyBorder="1" applyAlignment="1">
      <alignment horizontal="center" vertical="center" wrapText="1"/>
    </xf>
    <xf numFmtId="0" fontId="5" fillId="42" borderId="28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2" fillId="0" borderId="22" xfId="0" applyFont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49" fontId="4" fillId="42" borderId="27" xfId="143" applyNumberFormat="1" applyFont="1" applyFill="1" applyBorder="1" applyAlignment="1">
      <alignment horizontal="center" vertical="center" wrapText="1"/>
      <protection/>
    </xf>
    <xf numFmtId="0" fontId="5" fillId="23" borderId="27" xfId="0" applyFont="1" applyFill="1" applyBorder="1" applyAlignment="1" applyProtection="1">
      <alignment horizontal="center" vertical="center" wrapText="1"/>
      <protection locked="0"/>
    </xf>
    <xf numFmtId="0" fontId="5" fillId="23" borderId="22" xfId="0" applyFont="1" applyFill="1" applyBorder="1" applyAlignment="1" applyProtection="1">
      <alignment horizontal="center" vertical="center" wrapText="1"/>
      <protection locked="0"/>
    </xf>
    <xf numFmtId="49" fontId="5" fillId="23" borderId="27" xfId="143" applyNumberFormat="1" applyFont="1" applyFill="1" applyBorder="1" applyAlignment="1" applyProtection="1">
      <alignment horizontal="center" vertical="center" wrapText="1"/>
      <protection locked="0"/>
    </xf>
    <xf numFmtId="0" fontId="5" fillId="23" borderId="22" xfId="143" applyFont="1" applyFill="1" applyBorder="1" applyAlignment="1" applyProtection="1">
      <alignment horizontal="center" vertical="center" wrapText="1"/>
      <protection locked="0"/>
    </xf>
    <xf numFmtId="0" fontId="3" fillId="23" borderId="22" xfId="0" applyFont="1" applyFill="1" applyBorder="1" applyAlignment="1" applyProtection="1">
      <alignment horizontal="center" vertical="center"/>
      <protection locked="0"/>
    </xf>
    <xf numFmtId="49" fontId="5" fillId="2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23" borderId="24" xfId="0" applyNumberFormat="1" applyFont="1" applyFill="1" applyBorder="1" applyAlignment="1" applyProtection="1">
      <alignment horizontal="center" vertical="center" wrapText="1"/>
      <protection locked="0"/>
    </xf>
    <xf numFmtId="49" fontId="76" fillId="23" borderId="27" xfId="143" applyNumberFormat="1" applyFont="1" applyFill="1" applyBorder="1" applyAlignment="1" applyProtection="1">
      <alignment horizontal="center" vertical="center" wrapText="1"/>
      <protection locked="0"/>
    </xf>
    <xf numFmtId="49" fontId="5" fillId="2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22" xfId="143" applyFont="1" applyFill="1" applyBorder="1" applyAlignment="1" applyProtection="1">
      <alignment horizontal="center" vertical="center" wrapText="1"/>
      <protection locked="0"/>
    </xf>
    <xf numFmtId="0" fontId="3" fillId="23" borderId="22" xfId="143" applyFont="1" applyFill="1" applyBorder="1" applyAlignment="1" applyProtection="1">
      <alignment horizontal="center" vertical="center"/>
      <protection locked="0"/>
    </xf>
    <xf numFmtId="49" fontId="76" fillId="23" borderId="30" xfId="143" applyNumberFormat="1" applyFont="1" applyFill="1" applyBorder="1" applyAlignment="1" applyProtection="1">
      <alignment horizontal="center" vertical="center" wrapText="1"/>
      <protection locked="0"/>
    </xf>
    <xf numFmtId="49" fontId="5" fillId="2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2" xfId="0" applyFont="1" applyFill="1" applyBorder="1" applyAlignment="1" applyProtection="1">
      <alignment/>
      <protection locked="0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40" borderId="0" xfId="0" applyFill="1" applyAlignment="1">
      <alignment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40" borderId="33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40" borderId="35" xfId="0" applyFont="1" applyFill="1" applyBorder="1" applyAlignment="1">
      <alignment horizontal="left" vertical="center" wrapText="1"/>
    </xf>
    <xf numFmtId="49" fontId="9" fillId="0" borderId="36" xfId="0" applyNumberFormat="1" applyFont="1" applyBorder="1" applyAlignment="1" applyProtection="1">
      <alignment horizontal="center" vertical="center" wrapText="1"/>
      <protection/>
    </xf>
    <xf numFmtId="49" fontId="9" fillId="0" borderId="27" xfId="0" applyNumberFormat="1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40" borderId="0" xfId="0" applyFont="1" applyFill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40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40" borderId="4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0" borderId="0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40" borderId="0" xfId="0" applyFont="1" applyFill="1" applyAlignment="1" applyProtection="1">
      <alignment horizontal="center" vertical="center"/>
      <protection locked="0"/>
    </xf>
    <xf numFmtId="0" fontId="7" fillId="42" borderId="0" xfId="0" applyFont="1" applyFill="1" applyAlignment="1" applyProtection="1">
      <alignment horizontal="center" vertical="center"/>
      <protection locked="0"/>
    </xf>
    <xf numFmtId="0" fontId="8" fillId="42" borderId="3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42" borderId="4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7" fillId="41" borderId="0" xfId="0" applyFont="1" applyFill="1" applyAlignment="1" applyProtection="1">
      <alignment horizontal="center" vertical="center"/>
      <protection locked="0"/>
    </xf>
    <xf numFmtId="0" fontId="8" fillId="41" borderId="38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42" borderId="22" xfId="0" applyFont="1" applyFill="1" applyBorder="1" applyAlignment="1" applyProtection="1">
      <alignment horizontal="center" vertical="center" wrapText="1"/>
      <protection locked="0"/>
    </xf>
    <xf numFmtId="0" fontId="4" fillId="42" borderId="22" xfId="147" applyFont="1" applyFill="1" applyBorder="1" applyAlignment="1">
      <alignment horizontal="center" vertical="center" wrapText="1"/>
      <protection/>
    </xf>
    <xf numFmtId="0" fontId="5" fillId="42" borderId="22" xfId="147" applyFont="1" applyFill="1" applyBorder="1" applyAlignment="1" applyProtection="1">
      <alignment horizontal="center" vertical="center" wrapText="1"/>
      <protection locked="0"/>
    </xf>
    <xf numFmtId="49" fontId="5" fillId="42" borderId="22" xfId="147" applyNumberFormat="1" applyFont="1" applyFill="1" applyBorder="1" applyAlignment="1" applyProtection="1">
      <alignment horizontal="center" vertical="center" wrapText="1"/>
      <protection locked="0"/>
    </xf>
    <xf numFmtId="49" fontId="77" fillId="43" borderId="27" xfId="0" applyNumberFormat="1" applyFont="1" applyFill="1" applyBorder="1" applyAlignment="1" applyProtection="1">
      <alignment horizontal="center" vertical="center" wrapText="1"/>
      <protection locked="0"/>
    </xf>
    <xf numFmtId="0" fontId="78" fillId="23" borderId="22" xfId="0" applyFont="1" applyFill="1" applyBorder="1" applyAlignment="1" applyProtection="1">
      <alignment horizontal="justify" vertical="center" wrapText="1"/>
      <protection locked="0"/>
    </xf>
    <xf numFmtId="0" fontId="78" fillId="23" borderId="2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2" borderId="23" xfId="147" applyFont="1" applyFill="1" applyBorder="1" applyAlignment="1">
      <alignment horizontal="center" vertical="center" wrapText="1"/>
      <protection/>
    </xf>
    <xf numFmtId="49" fontId="4" fillId="42" borderId="23" xfId="147" applyNumberFormat="1" applyFont="1" applyFill="1" applyBorder="1" applyAlignment="1" applyProtection="1">
      <alignment horizontal="center" vertical="center" wrapText="1"/>
      <protection locked="0"/>
    </xf>
  </cellXfs>
  <cellStyles count="3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2 2 2" xfId="38"/>
    <cellStyle name="标题 1 2 3" xfId="39"/>
    <cellStyle name="标题 1 2 4" xfId="40"/>
    <cellStyle name="标题 1 3" xfId="41"/>
    <cellStyle name="标题 1 3 2" xfId="42"/>
    <cellStyle name="标题 1 3 2 2" xfId="43"/>
    <cellStyle name="标题 1 3 3" xfId="44"/>
    <cellStyle name="标题 1 4" xfId="45"/>
    <cellStyle name="标题 1 4 2" xfId="46"/>
    <cellStyle name="标题 1 4 2 2" xfId="47"/>
    <cellStyle name="标题 1 4 3" xfId="48"/>
    <cellStyle name="标题 1 5" xfId="49"/>
    <cellStyle name="标题 1 5 2" xfId="50"/>
    <cellStyle name="标题 1 5 2 2" xfId="51"/>
    <cellStyle name="标题 1 5 3" xfId="52"/>
    <cellStyle name="标题 1 6" xfId="53"/>
    <cellStyle name="标题 2" xfId="54"/>
    <cellStyle name="标题 2 2" xfId="55"/>
    <cellStyle name="标题 2 2 2" xfId="56"/>
    <cellStyle name="标题 2 2 2 2" xfId="57"/>
    <cellStyle name="标题 2 2 3" xfId="58"/>
    <cellStyle name="标题 2 2 4" xfId="59"/>
    <cellStyle name="标题 2 3" xfId="60"/>
    <cellStyle name="标题 2 3 2" xfId="61"/>
    <cellStyle name="标题 2 3 2 2" xfId="62"/>
    <cellStyle name="标题 2 3 3" xfId="63"/>
    <cellStyle name="标题 2 4" xfId="64"/>
    <cellStyle name="标题 2 4 2" xfId="65"/>
    <cellStyle name="标题 2 4 2 2" xfId="66"/>
    <cellStyle name="标题 2 4 3" xfId="67"/>
    <cellStyle name="标题 2 5" xfId="68"/>
    <cellStyle name="标题 2 5 2" xfId="69"/>
    <cellStyle name="标题 2 5 2 2" xfId="70"/>
    <cellStyle name="标题 2 5 3" xfId="71"/>
    <cellStyle name="标题 2 6" xfId="72"/>
    <cellStyle name="标题 3" xfId="73"/>
    <cellStyle name="标题 3 2" xfId="74"/>
    <cellStyle name="标题 3 2 2" xfId="75"/>
    <cellStyle name="标题 3 2 2 2" xfId="76"/>
    <cellStyle name="标题 3 2 3" xfId="77"/>
    <cellStyle name="标题 3 2 4" xfId="78"/>
    <cellStyle name="标题 3 3" xfId="79"/>
    <cellStyle name="标题 3 3 2" xfId="80"/>
    <cellStyle name="标题 3 3 2 2" xfId="81"/>
    <cellStyle name="标题 3 3 3" xfId="82"/>
    <cellStyle name="标题 3 4" xfId="83"/>
    <cellStyle name="标题 3 4 2" xfId="84"/>
    <cellStyle name="标题 3 4 2 2" xfId="85"/>
    <cellStyle name="标题 3 4 3" xfId="86"/>
    <cellStyle name="标题 3 5" xfId="87"/>
    <cellStyle name="标题 3 5 2" xfId="88"/>
    <cellStyle name="标题 3 5 2 2" xfId="89"/>
    <cellStyle name="标题 3 5 3" xfId="90"/>
    <cellStyle name="标题 3 6" xfId="91"/>
    <cellStyle name="标题 4" xfId="92"/>
    <cellStyle name="标题 4 2" xfId="93"/>
    <cellStyle name="标题 4 2 2" xfId="94"/>
    <cellStyle name="标题 4 2 2 2" xfId="95"/>
    <cellStyle name="标题 4 2 3" xfId="96"/>
    <cellStyle name="标题 4 2 4" xfId="97"/>
    <cellStyle name="标题 4 3" xfId="98"/>
    <cellStyle name="标题 4 3 2" xfId="99"/>
    <cellStyle name="标题 4 3 2 2" xfId="100"/>
    <cellStyle name="标题 4 3 3" xfId="101"/>
    <cellStyle name="标题 4 4" xfId="102"/>
    <cellStyle name="标题 4 4 2" xfId="103"/>
    <cellStyle name="标题 4 4 2 2" xfId="104"/>
    <cellStyle name="标题 4 4 3" xfId="105"/>
    <cellStyle name="标题 4 5" xfId="106"/>
    <cellStyle name="标题 4 5 2" xfId="107"/>
    <cellStyle name="标题 4 5 2 2" xfId="108"/>
    <cellStyle name="标题 4 5 3" xfId="109"/>
    <cellStyle name="标题 4 6" xfId="110"/>
    <cellStyle name="标题 5" xfId="111"/>
    <cellStyle name="标题 5 2" xfId="112"/>
    <cellStyle name="标题 5 2 2" xfId="113"/>
    <cellStyle name="标题 5 3" xfId="114"/>
    <cellStyle name="标题 5 4" xfId="115"/>
    <cellStyle name="标题 6" xfId="116"/>
    <cellStyle name="标题 6 2" xfId="117"/>
    <cellStyle name="标题 6 2 2" xfId="118"/>
    <cellStyle name="标题 6 3" xfId="119"/>
    <cellStyle name="标题 7" xfId="120"/>
    <cellStyle name="标题 7 2" xfId="121"/>
    <cellStyle name="标题 7 2 2" xfId="122"/>
    <cellStyle name="标题 7 3" xfId="123"/>
    <cellStyle name="标题 8" xfId="124"/>
    <cellStyle name="标题 8 2" xfId="125"/>
    <cellStyle name="标题 8 2 2" xfId="126"/>
    <cellStyle name="标题 8 3" xfId="127"/>
    <cellStyle name="标题 9" xfId="128"/>
    <cellStyle name="差" xfId="129"/>
    <cellStyle name="差 2" xfId="130"/>
    <cellStyle name="差 2 2" xfId="131"/>
    <cellStyle name="差 2 2 2" xfId="132"/>
    <cellStyle name="差 2 3" xfId="133"/>
    <cellStyle name="差 3" xfId="134"/>
    <cellStyle name="差 3 2" xfId="135"/>
    <cellStyle name="差 3 2 2" xfId="136"/>
    <cellStyle name="差 3 3" xfId="137"/>
    <cellStyle name="差 4" xfId="138"/>
    <cellStyle name="差 4 2" xfId="139"/>
    <cellStyle name="差 4 2 2" xfId="140"/>
    <cellStyle name="差 4 3" xfId="141"/>
    <cellStyle name="差 5" xfId="142"/>
    <cellStyle name="常规 2" xfId="143"/>
    <cellStyle name="常规 2 2" xfId="144"/>
    <cellStyle name="常规 2 2 2" xfId="145"/>
    <cellStyle name="常规 2 3" xfId="146"/>
    <cellStyle name="常规 3" xfId="147"/>
    <cellStyle name="常规 3 2" xfId="148"/>
    <cellStyle name="常规 3 2 2" xfId="149"/>
    <cellStyle name="常规 3 3" xfId="150"/>
    <cellStyle name="常规 4" xfId="151"/>
    <cellStyle name="常规 5" xfId="152"/>
    <cellStyle name="Hyperlink" xfId="153"/>
    <cellStyle name="好" xfId="154"/>
    <cellStyle name="好 2" xfId="155"/>
    <cellStyle name="好 2 2" xfId="156"/>
    <cellStyle name="好 2 2 2" xfId="157"/>
    <cellStyle name="好 2 3" xfId="158"/>
    <cellStyle name="好 3" xfId="159"/>
    <cellStyle name="好 3 2" xfId="160"/>
    <cellStyle name="好 3 2 2" xfId="161"/>
    <cellStyle name="好 3 3" xfId="162"/>
    <cellStyle name="好 4" xfId="163"/>
    <cellStyle name="好 4 2" xfId="164"/>
    <cellStyle name="好 4 2 2" xfId="165"/>
    <cellStyle name="好 4 3" xfId="166"/>
    <cellStyle name="好 5" xfId="167"/>
    <cellStyle name="汇总" xfId="168"/>
    <cellStyle name="汇总 2" xfId="169"/>
    <cellStyle name="汇总 2 2" xfId="170"/>
    <cellStyle name="汇总 2 2 2" xfId="171"/>
    <cellStyle name="汇总 2 3" xfId="172"/>
    <cellStyle name="汇总 2 4" xfId="173"/>
    <cellStyle name="汇总 3" xfId="174"/>
    <cellStyle name="汇总 3 2" xfId="175"/>
    <cellStyle name="汇总 3 2 2" xfId="176"/>
    <cellStyle name="汇总 3 3" xfId="177"/>
    <cellStyle name="汇总 4" xfId="178"/>
    <cellStyle name="汇总 4 2" xfId="179"/>
    <cellStyle name="汇总 4 2 2" xfId="180"/>
    <cellStyle name="汇总 4 3" xfId="181"/>
    <cellStyle name="汇总 5" xfId="182"/>
    <cellStyle name="汇总 5 2" xfId="183"/>
    <cellStyle name="汇总 5 2 2" xfId="184"/>
    <cellStyle name="汇总 5 3" xfId="185"/>
    <cellStyle name="汇总 6" xfId="186"/>
    <cellStyle name="汇总 6 2" xfId="187"/>
    <cellStyle name="汇总 6 2 2" xfId="188"/>
    <cellStyle name="汇总 6 3" xfId="189"/>
    <cellStyle name="汇总 7" xfId="190"/>
    <cellStyle name="Currency" xfId="191"/>
    <cellStyle name="Currency [0]" xfId="192"/>
    <cellStyle name="计算" xfId="193"/>
    <cellStyle name="计算 2" xfId="194"/>
    <cellStyle name="计算 2 2" xfId="195"/>
    <cellStyle name="计算 2 2 2" xfId="196"/>
    <cellStyle name="计算 2 3" xfId="197"/>
    <cellStyle name="计算 3" xfId="198"/>
    <cellStyle name="计算 3 2" xfId="199"/>
    <cellStyle name="计算 3 2 2" xfId="200"/>
    <cellStyle name="计算 3 3" xfId="201"/>
    <cellStyle name="计算 4" xfId="202"/>
    <cellStyle name="计算 4 2" xfId="203"/>
    <cellStyle name="计算 4 2 2" xfId="204"/>
    <cellStyle name="计算 4 3" xfId="205"/>
    <cellStyle name="计算 5" xfId="206"/>
    <cellStyle name="检查单元格" xfId="207"/>
    <cellStyle name="检查单元格 2" xfId="208"/>
    <cellStyle name="检查单元格 2 2" xfId="209"/>
    <cellStyle name="检查单元格 2 2 2" xfId="210"/>
    <cellStyle name="检查单元格 2 3" xfId="211"/>
    <cellStyle name="检查单元格 3" xfId="212"/>
    <cellStyle name="检查单元格 3 2" xfId="213"/>
    <cellStyle name="检查单元格 3 2 2" xfId="214"/>
    <cellStyle name="检查单元格 3 3" xfId="215"/>
    <cellStyle name="检查单元格 4" xfId="216"/>
    <cellStyle name="检查单元格 4 2" xfId="217"/>
    <cellStyle name="检查单元格 4 2 2" xfId="218"/>
    <cellStyle name="检查单元格 4 3" xfId="219"/>
    <cellStyle name="检查单元格 5" xfId="220"/>
    <cellStyle name="解释性文本" xfId="221"/>
    <cellStyle name="解释性文本 2" xfId="222"/>
    <cellStyle name="解释性文本 2 2" xfId="223"/>
    <cellStyle name="解释性文本 2 2 2" xfId="224"/>
    <cellStyle name="解释性文本 2 3" xfId="225"/>
    <cellStyle name="解释性文本 3" xfId="226"/>
    <cellStyle name="解释性文本 3 2" xfId="227"/>
    <cellStyle name="解释性文本 3 2 2" xfId="228"/>
    <cellStyle name="解释性文本 3 3" xfId="229"/>
    <cellStyle name="解释性文本 4" xfId="230"/>
    <cellStyle name="解释性文本 4 2" xfId="231"/>
    <cellStyle name="解释性文本 4 2 2" xfId="232"/>
    <cellStyle name="解释性文本 4 3" xfId="233"/>
    <cellStyle name="解释性文本 5" xfId="234"/>
    <cellStyle name="警告文本" xfId="235"/>
    <cellStyle name="警告文本 2" xfId="236"/>
    <cellStyle name="警告文本 2 2" xfId="237"/>
    <cellStyle name="警告文本 2 2 2" xfId="238"/>
    <cellStyle name="警告文本 2 3" xfId="239"/>
    <cellStyle name="警告文本 3" xfId="240"/>
    <cellStyle name="警告文本 3 2" xfId="241"/>
    <cellStyle name="警告文本 3 2 2" xfId="242"/>
    <cellStyle name="警告文本 3 3" xfId="243"/>
    <cellStyle name="警告文本 4" xfId="244"/>
    <cellStyle name="警告文本 4 2" xfId="245"/>
    <cellStyle name="警告文本 4 2 2" xfId="246"/>
    <cellStyle name="警告文本 4 3" xfId="247"/>
    <cellStyle name="警告文本 5" xfId="248"/>
    <cellStyle name="链接单元格" xfId="249"/>
    <cellStyle name="链接单元格 2" xfId="250"/>
    <cellStyle name="链接单元格 2 2" xfId="251"/>
    <cellStyle name="链接单元格 2 2 2" xfId="252"/>
    <cellStyle name="链接单元格 2 3" xfId="253"/>
    <cellStyle name="链接单元格 3" xfId="254"/>
    <cellStyle name="链接单元格 3 2" xfId="255"/>
    <cellStyle name="链接单元格 3 2 2" xfId="256"/>
    <cellStyle name="链接单元格 3 3" xfId="257"/>
    <cellStyle name="链接单元格 4" xfId="258"/>
    <cellStyle name="链接单元格 4 2" xfId="259"/>
    <cellStyle name="链接单元格 4 2 2" xfId="260"/>
    <cellStyle name="链接单元格 4 3" xfId="261"/>
    <cellStyle name="链接单元格 5" xfId="262"/>
    <cellStyle name="Comma" xfId="263"/>
    <cellStyle name="Comma [0]" xfId="264"/>
    <cellStyle name="强调文字颜色 1" xfId="265"/>
    <cellStyle name="强调文字颜色 2" xfId="266"/>
    <cellStyle name="强调文字颜色 3" xfId="267"/>
    <cellStyle name="强调文字颜色 4" xfId="268"/>
    <cellStyle name="强调文字颜色 5" xfId="269"/>
    <cellStyle name="强调文字颜色 6" xfId="270"/>
    <cellStyle name="适中" xfId="271"/>
    <cellStyle name="适中 2" xfId="272"/>
    <cellStyle name="适中 2 2" xfId="273"/>
    <cellStyle name="适中 2 2 2" xfId="274"/>
    <cellStyle name="适中 2 3" xfId="275"/>
    <cellStyle name="适中 3" xfId="276"/>
    <cellStyle name="适中 3 2" xfId="277"/>
    <cellStyle name="适中 3 2 2" xfId="278"/>
    <cellStyle name="适中 3 3" xfId="279"/>
    <cellStyle name="适中 4" xfId="280"/>
    <cellStyle name="适中 4 2" xfId="281"/>
    <cellStyle name="适中 4 2 2" xfId="282"/>
    <cellStyle name="适中 4 3" xfId="283"/>
    <cellStyle name="适中 5" xfId="284"/>
    <cellStyle name="输出" xfId="285"/>
    <cellStyle name="输出 2" xfId="286"/>
    <cellStyle name="输出 2 2" xfId="287"/>
    <cellStyle name="输出 2 2 2" xfId="288"/>
    <cellStyle name="输出 2 3" xfId="289"/>
    <cellStyle name="输出 3" xfId="290"/>
    <cellStyle name="输出 3 2" xfId="291"/>
    <cellStyle name="输出 3 2 2" xfId="292"/>
    <cellStyle name="输出 3 3" xfId="293"/>
    <cellStyle name="输出 4" xfId="294"/>
    <cellStyle name="输出 4 2" xfId="295"/>
    <cellStyle name="输出 4 2 2" xfId="296"/>
    <cellStyle name="输出 4 3" xfId="297"/>
    <cellStyle name="输出 5" xfId="298"/>
    <cellStyle name="输入" xfId="299"/>
    <cellStyle name="输入 2" xfId="300"/>
    <cellStyle name="输入 2 2" xfId="301"/>
    <cellStyle name="输入 2 2 2" xfId="302"/>
    <cellStyle name="输入 2 3" xfId="303"/>
    <cellStyle name="输入 3" xfId="304"/>
    <cellStyle name="输入 3 2" xfId="305"/>
    <cellStyle name="输入 3 2 2" xfId="306"/>
    <cellStyle name="输入 3 3" xfId="307"/>
    <cellStyle name="输入 4" xfId="308"/>
    <cellStyle name="输入 4 2" xfId="309"/>
    <cellStyle name="输入 4 2 2" xfId="310"/>
    <cellStyle name="输入 4 3" xfId="311"/>
    <cellStyle name="输入 5" xfId="312"/>
    <cellStyle name="Followed Hyperlink" xfId="313"/>
    <cellStyle name="注释" xfId="314"/>
    <cellStyle name="注释 2" xfId="315"/>
    <cellStyle name="注释 2 2" xfId="316"/>
    <cellStyle name="注释 3" xfId="317"/>
    <cellStyle name="注释 3 2" xfId="318"/>
    <cellStyle name="注释 3 2 2" xfId="319"/>
    <cellStyle name="注释 3 3" xfId="320"/>
    <cellStyle name="注释 4" xfId="321"/>
    <cellStyle name="注释 4 2" xfId="322"/>
    <cellStyle name="注释 4 2 2" xfId="323"/>
    <cellStyle name="注释 4 3" xfId="324"/>
    <cellStyle name="注释 5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2&#38468;&#20214;4&#65292;&#21512;&#32933;&#24037;&#19994;&#22823;&#23398;%20%20%20%20&#39118;&#26223;&#22253;&#26519;%20%20&#19987;&#19994;&#65288;&#19987;&#19994;&#20195;&#30721;&#65289;&#25351;&#23548;&#24615;&#25945;&#23398;&#35745;&#21010;-&#22235;&#24180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通识教育课程"/>
      <sheetName val="公共基础课程"/>
      <sheetName val="专业必修课程"/>
      <sheetName val="专业选修课程"/>
      <sheetName val="创新创业课程"/>
      <sheetName val="比例分配表"/>
    </sheetNames>
    <sheetDataSet>
      <sheetData sheetId="1">
        <row r="29">
          <cell r="E29">
            <v>348</v>
          </cell>
          <cell r="F29">
            <v>192</v>
          </cell>
          <cell r="G29">
            <v>0</v>
          </cell>
          <cell r="H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86.375" style="0" customWidth="1"/>
  </cols>
  <sheetData>
    <row r="1" spans="1:23" ht="22.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ht="31.5" customHeight="1">
      <c r="A2" s="70" t="s">
        <v>1</v>
      </c>
    </row>
    <row r="3" ht="45" customHeight="1">
      <c r="A3" s="71" t="s">
        <v>2</v>
      </c>
    </row>
    <row r="4" ht="31.5" customHeight="1">
      <c r="A4" s="71" t="s">
        <v>3</v>
      </c>
    </row>
    <row r="5" ht="31.5" customHeight="1">
      <c r="A5" s="71" t="s">
        <v>4</v>
      </c>
    </row>
    <row r="6" ht="31.5" customHeight="1">
      <c r="A6" s="71" t="s">
        <v>5</v>
      </c>
    </row>
    <row r="7" ht="127.5" customHeight="1">
      <c r="A7" s="71" t="s">
        <v>6</v>
      </c>
    </row>
    <row r="8" ht="15.75">
      <c r="A8" s="72"/>
    </row>
    <row r="9" ht="14.25">
      <c r="A9" s="73"/>
    </row>
    <row r="10" ht="14.25">
      <c r="A10" s="73"/>
    </row>
    <row r="11" ht="14.25">
      <c r="A11" s="73"/>
    </row>
    <row r="12" ht="14.25">
      <c r="A12" s="73"/>
    </row>
    <row r="13" ht="14.25">
      <c r="A13" s="73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2"/>
  <sheetViews>
    <sheetView zoomScaleSheetLayoutView="100" zoomScalePageLayoutView="0" workbookViewId="0" topLeftCell="A26">
      <selection activeCell="S39" sqref="S39"/>
    </sheetView>
  </sheetViews>
  <sheetFormatPr defaultColWidth="9.00390625" defaultRowHeight="14.25"/>
  <cols>
    <col min="1" max="1" width="11.00390625" style="47" customWidth="1"/>
    <col min="2" max="2" width="17.875" style="48" customWidth="1"/>
    <col min="3" max="3" width="3.75390625" style="0" customWidth="1"/>
    <col min="4" max="5" width="5.125" style="0" customWidth="1"/>
    <col min="6" max="6" width="4.125" style="0" customWidth="1"/>
    <col min="7" max="7" width="4.50390625" style="0" customWidth="1"/>
    <col min="8" max="8" width="3.75390625" style="0" customWidth="1"/>
    <col min="9" max="9" width="4.875" style="0" customWidth="1"/>
    <col min="10" max="10" width="5.375" style="0" customWidth="1"/>
    <col min="11" max="11" width="4.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27" customWidth="1"/>
    <col min="16" max="16" width="4.25390625" style="27" customWidth="1"/>
    <col min="17" max="17" width="4.625" style="0" customWidth="1"/>
    <col min="18" max="18" width="4.25390625" style="0" customWidth="1"/>
    <col min="19" max="19" width="8.625" style="47" customWidth="1"/>
    <col min="20" max="20" width="5.50390625" style="47" customWidth="1"/>
  </cols>
  <sheetData>
    <row r="1" spans="1:20" ht="37.5" customHeight="1">
      <c r="A1" s="116" t="s">
        <v>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18"/>
      <c r="Q1" s="117"/>
      <c r="R1" s="117"/>
      <c r="S1" s="117"/>
      <c r="T1" s="117"/>
    </row>
    <row r="2" spans="1:20" ht="27" customHeight="1">
      <c r="A2" s="119" t="s">
        <v>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1"/>
      <c r="Q2" s="120"/>
      <c r="R2" s="120"/>
      <c r="S2" s="120"/>
      <c r="T2" s="120"/>
    </row>
    <row r="3" spans="1:20" ht="27" customHeight="1">
      <c r="A3" s="107" t="s">
        <v>9</v>
      </c>
      <c r="B3" s="109" t="s">
        <v>10</v>
      </c>
      <c r="C3" s="109" t="s">
        <v>11</v>
      </c>
      <c r="D3" s="109" t="s">
        <v>12</v>
      </c>
      <c r="E3" s="122" t="s">
        <v>13</v>
      </c>
      <c r="F3" s="123"/>
      <c r="G3" s="123"/>
      <c r="H3" s="123"/>
      <c r="I3" s="124"/>
      <c r="J3" s="109" t="s">
        <v>14</v>
      </c>
      <c r="K3" s="122" t="s">
        <v>15</v>
      </c>
      <c r="L3" s="123"/>
      <c r="M3" s="123"/>
      <c r="N3" s="123"/>
      <c r="O3" s="125"/>
      <c r="P3" s="125"/>
      <c r="Q3" s="123"/>
      <c r="R3" s="123"/>
      <c r="S3" s="112" t="s">
        <v>16</v>
      </c>
      <c r="T3" s="114" t="s">
        <v>17</v>
      </c>
    </row>
    <row r="4" spans="1:20" ht="27" customHeight="1">
      <c r="A4" s="108"/>
      <c r="B4" s="110"/>
      <c r="C4" s="111"/>
      <c r="D4" s="110"/>
      <c r="E4" s="49" t="s">
        <v>18</v>
      </c>
      <c r="F4" s="49" t="s">
        <v>19</v>
      </c>
      <c r="G4" s="49" t="s">
        <v>20</v>
      </c>
      <c r="H4" s="49" t="s">
        <v>21</v>
      </c>
      <c r="I4" s="49" t="s">
        <v>22</v>
      </c>
      <c r="J4" s="110"/>
      <c r="K4" s="15">
        <v>1</v>
      </c>
      <c r="L4" s="15">
        <v>2</v>
      </c>
      <c r="M4" s="15">
        <v>3</v>
      </c>
      <c r="N4" s="15">
        <v>4</v>
      </c>
      <c r="O4" s="1">
        <v>5</v>
      </c>
      <c r="P4" s="15">
        <v>6</v>
      </c>
      <c r="Q4" s="15">
        <v>7</v>
      </c>
      <c r="R4" s="15">
        <v>8</v>
      </c>
      <c r="S4" s="113"/>
      <c r="T4" s="115"/>
    </row>
    <row r="5" spans="1:20" ht="25.5" customHeight="1">
      <c r="A5" s="50" t="s">
        <v>23</v>
      </c>
      <c r="B5" s="51" t="s">
        <v>24</v>
      </c>
      <c r="C5" s="4" t="s">
        <v>25</v>
      </c>
      <c r="D5" s="41" t="s">
        <v>26</v>
      </c>
      <c r="E5" s="41" t="s">
        <v>27</v>
      </c>
      <c r="F5" s="52"/>
      <c r="G5" s="52"/>
      <c r="H5" s="52"/>
      <c r="I5" s="41" t="s">
        <v>27</v>
      </c>
      <c r="J5" s="18">
        <v>0.25</v>
      </c>
      <c r="K5" s="18">
        <v>0.25</v>
      </c>
      <c r="L5" s="1"/>
      <c r="M5" s="1"/>
      <c r="N5" s="1"/>
      <c r="O5" s="1"/>
      <c r="P5" s="15"/>
      <c r="Q5" s="1"/>
      <c r="R5" s="1"/>
      <c r="S5" s="62" t="s">
        <v>28</v>
      </c>
      <c r="T5" s="63"/>
    </row>
    <row r="6" spans="1:20" ht="25.5" customHeight="1">
      <c r="A6" s="50" t="s">
        <v>29</v>
      </c>
      <c r="B6" s="51" t="s">
        <v>30</v>
      </c>
      <c r="C6" s="4" t="s">
        <v>25</v>
      </c>
      <c r="D6" s="41" t="s">
        <v>26</v>
      </c>
      <c r="E6" s="41" t="s">
        <v>27</v>
      </c>
      <c r="F6" s="52"/>
      <c r="G6" s="52"/>
      <c r="H6" s="52"/>
      <c r="I6" s="41" t="s">
        <v>27</v>
      </c>
      <c r="J6" s="18">
        <v>0.25</v>
      </c>
      <c r="K6" s="1"/>
      <c r="L6" s="18">
        <v>0.25</v>
      </c>
      <c r="M6" s="18"/>
      <c r="N6" s="18"/>
      <c r="O6" s="1"/>
      <c r="P6" s="15"/>
      <c r="Q6" s="18"/>
      <c r="R6" s="18"/>
      <c r="S6" s="62" t="s">
        <v>28</v>
      </c>
      <c r="T6" s="63"/>
    </row>
    <row r="7" spans="1:20" ht="25.5" customHeight="1">
      <c r="A7" s="50" t="s">
        <v>31</v>
      </c>
      <c r="B7" s="51" t="s">
        <v>32</v>
      </c>
      <c r="C7" s="4" t="s">
        <v>25</v>
      </c>
      <c r="D7" s="41" t="s">
        <v>26</v>
      </c>
      <c r="E7" s="41" t="s">
        <v>27</v>
      </c>
      <c r="F7" s="52"/>
      <c r="G7" s="52"/>
      <c r="H7" s="52"/>
      <c r="I7" s="41" t="s">
        <v>27</v>
      </c>
      <c r="J7" s="18">
        <v>0.25</v>
      </c>
      <c r="K7" s="1"/>
      <c r="L7" s="18"/>
      <c r="M7" s="18">
        <v>0.25</v>
      </c>
      <c r="N7" s="18"/>
      <c r="O7" s="1"/>
      <c r="P7" s="15"/>
      <c r="Q7" s="18"/>
      <c r="R7" s="18"/>
      <c r="S7" s="62" t="s">
        <v>28</v>
      </c>
      <c r="T7" s="63"/>
    </row>
    <row r="8" spans="1:20" ht="25.5" customHeight="1">
      <c r="A8" s="50" t="s">
        <v>33</v>
      </c>
      <c r="B8" s="51" t="s">
        <v>34</v>
      </c>
      <c r="C8" s="4" t="s">
        <v>25</v>
      </c>
      <c r="D8" s="41" t="s">
        <v>26</v>
      </c>
      <c r="E8" s="41" t="s">
        <v>27</v>
      </c>
      <c r="F8" s="52"/>
      <c r="G8" s="52"/>
      <c r="H8" s="52"/>
      <c r="I8" s="41" t="s">
        <v>27</v>
      </c>
      <c r="J8" s="18">
        <v>0.25</v>
      </c>
      <c r="K8" s="1"/>
      <c r="L8" s="18"/>
      <c r="M8" s="18"/>
      <c r="N8" s="18">
        <v>0.25</v>
      </c>
      <c r="O8" s="1"/>
      <c r="P8" s="15"/>
      <c r="Q8" s="18"/>
      <c r="R8" s="18"/>
      <c r="S8" s="62" t="s">
        <v>28</v>
      </c>
      <c r="T8" s="63"/>
    </row>
    <row r="9" spans="1:20" ht="25.5" customHeight="1">
      <c r="A9" s="50" t="s">
        <v>35</v>
      </c>
      <c r="B9" s="51" t="s">
        <v>36</v>
      </c>
      <c r="C9" s="4" t="s">
        <v>25</v>
      </c>
      <c r="D9" s="41" t="s">
        <v>26</v>
      </c>
      <c r="E9" s="41" t="s">
        <v>27</v>
      </c>
      <c r="F9" s="52"/>
      <c r="G9" s="52"/>
      <c r="H9" s="52"/>
      <c r="I9" s="41" t="s">
        <v>27</v>
      </c>
      <c r="J9" s="18">
        <v>0.25</v>
      </c>
      <c r="K9" s="1"/>
      <c r="L9" s="18"/>
      <c r="M9" s="18"/>
      <c r="N9" s="18"/>
      <c r="O9" s="1">
        <v>0.25</v>
      </c>
      <c r="P9" s="15"/>
      <c r="Q9" s="18"/>
      <c r="R9" s="18"/>
      <c r="S9" s="62" t="s">
        <v>28</v>
      </c>
      <c r="T9" s="63"/>
    </row>
    <row r="10" spans="1:20" ht="25.5" customHeight="1">
      <c r="A10" s="50" t="s">
        <v>37</v>
      </c>
      <c r="B10" s="51" t="s">
        <v>38</v>
      </c>
      <c r="C10" s="4" t="s">
        <v>25</v>
      </c>
      <c r="D10" s="41" t="s">
        <v>26</v>
      </c>
      <c r="E10" s="41" t="s">
        <v>27</v>
      </c>
      <c r="F10" s="52"/>
      <c r="G10" s="52"/>
      <c r="H10" s="52"/>
      <c r="I10" s="41" t="s">
        <v>27</v>
      </c>
      <c r="J10" s="18">
        <v>0.25</v>
      </c>
      <c r="K10" s="1"/>
      <c r="L10" s="18"/>
      <c r="M10" s="18"/>
      <c r="N10" s="18"/>
      <c r="O10" s="1"/>
      <c r="P10" s="15">
        <v>0.25</v>
      </c>
      <c r="Q10" s="18"/>
      <c r="R10" s="18"/>
      <c r="S10" s="62" t="s">
        <v>28</v>
      </c>
      <c r="T10" s="63"/>
    </row>
    <row r="11" spans="1:20" ht="25.5" customHeight="1">
      <c r="A11" s="50" t="s">
        <v>39</v>
      </c>
      <c r="B11" s="51" t="s">
        <v>40</v>
      </c>
      <c r="C11" s="4" t="s">
        <v>25</v>
      </c>
      <c r="D11" s="41" t="s">
        <v>26</v>
      </c>
      <c r="E11" s="41" t="s">
        <v>27</v>
      </c>
      <c r="F11" s="52"/>
      <c r="G11" s="52"/>
      <c r="H11" s="52"/>
      <c r="I11" s="41" t="s">
        <v>27</v>
      </c>
      <c r="J11" s="18">
        <v>0.25</v>
      </c>
      <c r="K11" s="1"/>
      <c r="L11" s="18"/>
      <c r="M11" s="18"/>
      <c r="N11" s="18"/>
      <c r="O11" s="1"/>
      <c r="P11" s="15"/>
      <c r="Q11" s="18">
        <v>0.25</v>
      </c>
      <c r="R11" s="18"/>
      <c r="S11" s="62" t="s">
        <v>28</v>
      </c>
      <c r="T11" s="63"/>
    </row>
    <row r="12" spans="1:20" ht="25.5" customHeight="1">
      <c r="A12" s="50" t="s">
        <v>41</v>
      </c>
      <c r="B12" s="53" t="s">
        <v>42</v>
      </c>
      <c r="C12" s="4" t="s">
        <v>25</v>
      </c>
      <c r="D12" s="41" t="s">
        <v>26</v>
      </c>
      <c r="E12" s="41" t="s">
        <v>27</v>
      </c>
      <c r="F12" s="52"/>
      <c r="G12" s="52"/>
      <c r="H12" s="52"/>
      <c r="I12" s="41" t="s">
        <v>27</v>
      </c>
      <c r="J12" s="18">
        <v>0.25</v>
      </c>
      <c r="K12" s="52"/>
      <c r="L12" s="52"/>
      <c r="M12" s="52"/>
      <c r="N12" s="18"/>
      <c r="O12" s="1"/>
      <c r="P12" s="15"/>
      <c r="Q12" s="18"/>
      <c r="R12" s="18">
        <v>0.25</v>
      </c>
      <c r="S12" s="62" t="s">
        <v>28</v>
      </c>
      <c r="T12" s="63"/>
    </row>
    <row r="13" spans="1:20" ht="25.5" customHeight="1">
      <c r="A13" s="50" t="s">
        <v>43</v>
      </c>
      <c r="B13" s="18" t="s">
        <v>44</v>
      </c>
      <c r="C13" s="53" t="s">
        <v>45</v>
      </c>
      <c r="D13" s="18">
        <v>48</v>
      </c>
      <c r="E13" s="52">
        <v>32</v>
      </c>
      <c r="F13" s="52"/>
      <c r="G13" s="18"/>
      <c r="H13" s="18"/>
      <c r="I13" s="18">
        <v>16</v>
      </c>
      <c r="J13" s="18">
        <v>3</v>
      </c>
      <c r="K13" s="52"/>
      <c r="L13" s="52"/>
      <c r="M13" s="52">
        <v>3</v>
      </c>
      <c r="N13" s="18"/>
      <c r="O13" s="1"/>
      <c r="P13" s="15"/>
      <c r="Q13" s="18"/>
      <c r="R13" s="18"/>
      <c r="S13" s="62" t="s">
        <v>46</v>
      </c>
      <c r="T13" s="63"/>
    </row>
    <row r="14" spans="1:20" ht="25.5" customHeight="1">
      <c r="A14" s="50" t="s">
        <v>47</v>
      </c>
      <c r="B14" s="18" t="s">
        <v>48</v>
      </c>
      <c r="C14" s="53" t="s">
        <v>45</v>
      </c>
      <c r="D14" s="18">
        <v>80</v>
      </c>
      <c r="E14" s="52">
        <v>56</v>
      </c>
      <c r="F14" s="54"/>
      <c r="G14" s="55"/>
      <c r="H14" s="55"/>
      <c r="I14" s="18">
        <v>24</v>
      </c>
      <c r="J14" s="60">
        <v>5</v>
      </c>
      <c r="K14" s="52"/>
      <c r="L14" s="52"/>
      <c r="M14" s="52"/>
      <c r="N14" s="18">
        <v>5</v>
      </c>
      <c r="O14" s="1"/>
      <c r="P14" s="15"/>
      <c r="Q14" s="18"/>
      <c r="R14" s="18"/>
      <c r="S14" s="62" t="s">
        <v>46</v>
      </c>
      <c r="T14" s="63"/>
    </row>
    <row r="15" spans="1:20" ht="25.5" customHeight="1">
      <c r="A15" s="50" t="s">
        <v>49</v>
      </c>
      <c r="B15" s="51" t="s">
        <v>50</v>
      </c>
      <c r="C15" s="4" t="s">
        <v>45</v>
      </c>
      <c r="D15" s="41">
        <v>48</v>
      </c>
      <c r="E15" s="52">
        <v>32</v>
      </c>
      <c r="F15" s="52"/>
      <c r="G15" s="52"/>
      <c r="H15" s="52"/>
      <c r="I15" s="41">
        <v>16</v>
      </c>
      <c r="J15" s="18">
        <v>3</v>
      </c>
      <c r="K15" s="52">
        <v>3</v>
      </c>
      <c r="L15" s="52"/>
      <c r="M15" s="52"/>
      <c r="N15" s="1"/>
      <c r="O15" s="1"/>
      <c r="P15" s="15"/>
      <c r="Q15" s="18"/>
      <c r="R15" s="18"/>
      <c r="S15" s="62" t="s">
        <v>46</v>
      </c>
      <c r="T15" s="63"/>
    </row>
    <row r="16" spans="1:20" ht="25.5" customHeight="1">
      <c r="A16" s="50" t="s">
        <v>51</v>
      </c>
      <c r="B16" s="51" t="s">
        <v>52</v>
      </c>
      <c r="C16" s="4" t="s">
        <v>45</v>
      </c>
      <c r="D16" s="41">
        <v>48</v>
      </c>
      <c r="E16" s="52">
        <v>32</v>
      </c>
      <c r="F16" s="52"/>
      <c r="G16" s="52"/>
      <c r="H16" s="52"/>
      <c r="I16" s="41">
        <v>16</v>
      </c>
      <c r="J16" s="18">
        <v>3</v>
      </c>
      <c r="K16" s="52"/>
      <c r="L16" s="52">
        <v>3</v>
      </c>
      <c r="M16" s="52"/>
      <c r="N16" s="1"/>
      <c r="O16" s="1"/>
      <c r="P16" s="15"/>
      <c r="Q16" s="18"/>
      <c r="R16" s="18"/>
      <c r="S16" s="62" t="s">
        <v>46</v>
      </c>
      <c r="T16" s="63"/>
    </row>
    <row r="17" spans="1:20" ht="25.5" customHeight="1">
      <c r="A17" s="79" t="s">
        <v>53</v>
      </c>
      <c r="B17" s="51" t="s">
        <v>54</v>
      </c>
      <c r="C17" s="4" t="s">
        <v>45</v>
      </c>
      <c r="D17" s="41">
        <v>36</v>
      </c>
      <c r="E17" s="52">
        <v>36</v>
      </c>
      <c r="F17" s="52"/>
      <c r="G17" s="52"/>
      <c r="H17" s="52"/>
      <c r="I17" s="41"/>
      <c r="J17" s="18">
        <v>2</v>
      </c>
      <c r="K17" s="52"/>
      <c r="L17" s="52">
        <v>2</v>
      </c>
      <c r="M17" s="52"/>
      <c r="N17" s="1"/>
      <c r="O17" s="1"/>
      <c r="P17" s="15"/>
      <c r="Q17" s="18"/>
      <c r="R17" s="18"/>
      <c r="S17" s="62" t="s">
        <v>28</v>
      </c>
      <c r="T17" s="63"/>
    </row>
    <row r="18" spans="1:20" ht="25.5" customHeight="1">
      <c r="A18" s="50" t="s">
        <v>55</v>
      </c>
      <c r="B18" s="51" t="s">
        <v>56</v>
      </c>
      <c r="C18" s="4" t="s">
        <v>45</v>
      </c>
      <c r="D18" s="41">
        <v>32</v>
      </c>
      <c r="E18" s="52">
        <v>32</v>
      </c>
      <c r="F18" s="52"/>
      <c r="G18" s="52"/>
      <c r="H18" s="52"/>
      <c r="I18" s="41"/>
      <c r="J18" s="18">
        <v>2</v>
      </c>
      <c r="K18" s="52">
        <v>2</v>
      </c>
      <c r="L18" s="52"/>
      <c r="M18" s="52"/>
      <c r="N18" s="1"/>
      <c r="O18" s="1"/>
      <c r="P18" s="15"/>
      <c r="Q18" s="18"/>
      <c r="R18" s="18"/>
      <c r="S18" s="62" t="s">
        <v>28</v>
      </c>
      <c r="T18" s="63"/>
    </row>
    <row r="19" spans="1:20" ht="25.5" customHeight="1">
      <c r="A19" s="50" t="s">
        <v>57</v>
      </c>
      <c r="B19" s="51" t="s">
        <v>58</v>
      </c>
      <c r="C19" s="4" t="s">
        <v>59</v>
      </c>
      <c r="D19" s="41">
        <v>36</v>
      </c>
      <c r="E19" s="52"/>
      <c r="F19" s="52">
        <v>36</v>
      </c>
      <c r="G19" s="52"/>
      <c r="H19" s="52"/>
      <c r="I19" s="41"/>
      <c r="J19" s="18">
        <v>0.5</v>
      </c>
      <c r="K19" s="52">
        <v>0.5</v>
      </c>
      <c r="L19" s="52"/>
      <c r="M19" s="52"/>
      <c r="N19" s="1"/>
      <c r="O19" s="1"/>
      <c r="P19" s="15"/>
      <c r="Q19" s="18"/>
      <c r="R19" s="18"/>
      <c r="S19" s="62" t="s">
        <v>46</v>
      </c>
      <c r="T19" s="63"/>
    </row>
    <row r="20" spans="1:20" ht="25.5" customHeight="1">
      <c r="A20" s="50" t="s">
        <v>60</v>
      </c>
      <c r="B20" s="51" t="s">
        <v>61</v>
      </c>
      <c r="C20" s="4" t="s">
        <v>59</v>
      </c>
      <c r="D20" s="41">
        <v>36</v>
      </c>
      <c r="E20" s="52"/>
      <c r="F20" s="52">
        <v>36</v>
      </c>
      <c r="G20" s="52"/>
      <c r="H20" s="52"/>
      <c r="I20" s="41"/>
      <c r="J20" s="18">
        <v>0.5</v>
      </c>
      <c r="K20" s="52"/>
      <c r="L20" s="52">
        <v>0.5</v>
      </c>
      <c r="M20" s="52"/>
      <c r="N20" s="1"/>
      <c r="O20" s="1"/>
      <c r="P20" s="15"/>
      <c r="Q20" s="18"/>
      <c r="R20" s="18"/>
      <c r="S20" s="62" t="s">
        <v>46</v>
      </c>
      <c r="T20" s="63"/>
    </row>
    <row r="21" spans="1:20" ht="25.5" customHeight="1">
      <c r="A21" s="50" t="s">
        <v>62</v>
      </c>
      <c r="B21" s="51" t="s">
        <v>63</v>
      </c>
      <c r="C21" s="4" t="s">
        <v>59</v>
      </c>
      <c r="D21" s="41">
        <v>36</v>
      </c>
      <c r="E21" s="52"/>
      <c r="F21" s="52">
        <v>36</v>
      </c>
      <c r="G21" s="52"/>
      <c r="H21" s="52"/>
      <c r="I21" s="41"/>
      <c r="J21" s="18">
        <v>0.5</v>
      </c>
      <c r="K21" s="52"/>
      <c r="L21" s="52"/>
      <c r="M21" s="52">
        <v>0.5</v>
      </c>
      <c r="N21" s="1"/>
      <c r="O21" s="1"/>
      <c r="P21" s="15"/>
      <c r="Q21" s="18"/>
      <c r="R21" s="18"/>
      <c r="S21" s="62" t="s">
        <v>46</v>
      </c>
      <c r="T21" s="63"/>
    </row>
    <row r="22" spans="1:20" ht="25.5" customHeight="1">
      <c r="A22" s="50" t="s">
        <v>64</v>
      </c>
      <c r="B22" s="51" t="s">
        <v>65</v>
      </c>
      <c r="C22" s="4" t="s">
        <v>59</v>
      </c>
      <c r="D22" s="41">
        <v>36</v>
      </c>
      <c r="E22" s="52"/>
      <c r="F22" s="52">
        <v>36</v>
      </c>
      <c r="G22" s="52"/>
      <c r="H22" s="52"/>
      <c r="I22" s="41"/>
      <c r="J22" s="18">
        <v>0.5</v>
      </c>
      <c r="K22" s="52"/>
      <c r="L22" s="52"/>
      <c r="M22" s="52"/>
      <c r="N22" s="18">
        <v>0.5</v>
      </c>
      <c r="O22" s="1"/>
      <c r="P22" s="15"/>
      <c r="Q22" s="18"/>
      <c r="R22" s="18"/>
      <c r="S22" s="62" t="s">
        <v>46</v>
      </c>
      <c r="T22" s="63"/>
    </row>
    <row r="23" spans="1:20" ht="25.5" customHeight="1">
      <c r="A23" s="50" t="s">
        <v>66</v>
      </c>
      <c r="B23" s="51" t="s">
        <v>67</v>
      </c>
      <c r="C23" s="4" t="s">
        <v>45</v>
      </c>
      <c r="D23" s="41">
        <v>32</v>
      </c>
      <c r="E23" s="52">
        <v>32</v>
      </c>
      <c r="F23" s="52"/>
      <c r="G23" s="52"/>
      <c r="H23" s="52"/>
      <c r="I23" s="41"/>
      <c r="J23" s="18">
        <v>2</v>
      </c>
      <c r="K23" s="52">
        <v>2</v>
      </c>
      <c r="L23" s="52"/>
      <c r="M23" s="52"/>
      <c r="N23" s="1"/>
      <c r="O23" s="1"/>
      <c r="P23" s="15"/>
      <c r="Q23" s="18"/>
      <c r="R23" s="18"/>
      <c r="S23" s="62" t="s">
        <v>46</v>
      </c>
      <c r="T23" s="63"/>
    </row>
    <row r="24" spans="1:20" ht="25.5" customHeight="1">
      <c r="A24" s="50" t="s">
        <v>68</v>
      </c>
      <c r="B24" s="51" t="s">
        <v>69</v>
      </c>
      <c r="C24" s="4" t="s">
        <v>45</v>
      </c>
      <c r="D24" s="41">
        <v>32</v>
      </c>
      <c r="E24" s="52">
        <v>32</v>
      </c>
      <c r="F24" s="52"/>
      <c r="G24" s="52"/>
      <c r="H24" s="52"/>
      <c r="I24" s="41"/>
      <c r="J24" s="18">
        <v>2</v>
      </c>
      <c r="K24" s="52"/>
      <c r="L24" s="52">
        <v>2</v>
      </c>
      <c r="M24" s="52"/>
      <c r="N24" s="1"/>
      <c r="O24" s="1"/>
      <c r="P24" s="15"/>
      <c r="Q24" s="18"/>
      <c r="R24" s="18"/>
      <c r="S24" s="62" t="s">
        <v>46</v>
      </c>
      <c r="T24" s="63"/>
    </row>
    <row r="25" spans="1:20" ht="25.5" customHeight="1">
      <c r="A25" s="50" t="s">
        <v>70</v>
      </c>
      <c r="B25" s="51" t="s">
        <v>71</v>
      </c>
      <c r="C25" s="4" t="s">
        <v>45</v>
      </c>
      <c r="D25" s="41">
        <v>32</v>
      </c>
      <c r="E25" s="52">
        <v>32</v>
      </c>
      <c r="F25" s="52"/>
      <c r="G25" s="52"/>
      <c r="H25" s="52"/>
      <c r="I25" s="41"/>
      <c r="J25" s="18">
        <v>2</v>
      </c>
      <c r="K25" s="52"/>
      <c r="L25" s="52"/>
      <c r="M25" s="52">
        <v>2</v>
      </c>
      <c r="N25" s="1"/>
      <c r="O25" s="1"/>
      <c r="P25" s="15"/>
      <c r="Q25" s="18"/>
      <c r="R25" s="18"/>
      <c r="S25" s="62" t="s">
        <v>46</v>
      </c>
      <c r="T25" s="63"/>
    </row>
    <row r="26" spans="1:20" ht="25.5" customHeight="1">
      <c r="A26" s="50" t="s">
        <v>72</v>
      </c>
      <c r="B26" s="51" t="s">
        <v>73</v>
      </c>
      <c r="C26" s="4" t="s">
        <v>45</v>
      </c>
      <c r="D26" s="41">
        <v>32</v>
      </c>
      <c r="E26" s="41">
        <v>32</v>
      </c>
      <c r="F26" s="52"/>
      <c r="G26" s="52"/>
      <c r="H26" s="52"/>
      <c r="I26" s="41"/>
      <c r="J26" s="18">
        <v>2</v>
      </c>
      <c r="K26" s="18"/>
      <c r="L26" s="1"/>
      <c r="M26" s="1"/>
      <c r="N26" s="18">
        <v>2</v>
      </c>
      <c r="O26" s="1"/>
      <c r="P26" s="15"/>
      <c r="Q26" s="18"/>
      <c r="R26" s="18"/>
      <c r="S26" s="62" t="s">
        <v>46</v>
      </c>
      <c r="T26" s="63"/>
    </row>
    <row r="27" spans="1:20" ht="25.5" customHeight="1">
      <c r="A27" s="50" t="s">
        <v>74</v>
      </c>
      <c r="B27" s="51" t="s">
        <v>75</v>
      </c>
      <c r="C27" s="4" t="s">
        <v>25</v>
      </c>
      <c r="D27" s="41">
        <v>48</v>
      </c>
      <c r="E27" s="41"/>
      <c r="F27" s="52">
        <v>48</v>
      </c>
      <c r="G27" s="52"/>
      <c r="H27" s="52"/>
      <c r="I27" s="41"/>
      <c r="J27" s="18">
        <v>2</v>
      </c>
      <c r="K27" s="18">
        <v>2</v>
      </c>
      <c r="L27" s="1"/>
      <c r="M27" s="1"/>
      <c r="N27" s="1"/>
      <c r="O27" s="1"/>
      <c r="P27" s="15"/>
      <c r="Q27" s="18"/>
      <c r="R27" s="18"/>
      <c r="S27" s="62" t="s">
        <v>28</v>
      </c>
      <c r="T27" s="63" t="s">
        <v>76</v>
      </c>
    </row>
    <row r="28" spans="1:20" ht="25.5" customHeight="1">
      <c r="A28" s="50" t="s">
        <v>77</v>
      </c>
      <c r="B28" s="51" t="s">
        <v>78</v>
      </c>
      <c r="C28" s="4" t="s">
        <v>45</v>
      </c>
      <c r="D28" s="41" t="s">
        <v>79</v>
      </c>
      <c r="E28" s="41" t="s">
        <v>80</v>
      </c>
      <c r="F28" s="52"/>
      <c r="G28" s="52"/>
      <c r="H28" s="52"/>
      <c r="I28" s="41">
        <v>4</v>
      </c>
      <c r="J28" s="18">
        <v>0.5</v>
      </c>
      <c r="K28" s="18"/>
      <c r="L28" s="1"/>
      <c r="M28" s="1"/>
      <c r="N28" s="1"/>
      <c r="O28" s="1"/>
      <c r="P28" s="15">
        <v>0.5</v>
      </c>
      <c r="Q28" s="64"/>
      <c r="R28" s="64"/>
      <c r="S28" s="62" t="s">
        <v>28</v>
      </c>
      <c r="T28" s="63"/>
    </row>
    <row r="29" spans="1:20" s="32" customFormat="1" ht="27" customHeight="1">
      <c r="A29" s="126" t="s">
        <v>81</v>
      </c>
      <c r="B29" s="127"/>
      <c r="C29" s="7"/>
      <c r="D29" s="20">
        <f>SUM(D13:D28)</f>
        <v>612</v>
      </c>
      <c r="E29" s="20">
        <f>SUM(E13:E28)</f>
        <v>348</v>
      </c>
      <c r="F29" s="20">
        <f>SUM(F5:F28)</f>
        <v>192</v>
      </c>
      <c r="G29" s="20">
        <f>SUM(G13:G28)</f>
        <v>0</v>
      </c>
      <c r="H29" s="20">
        <f>SUM(H13:H28)</f>
        <v>0</v>
      </c>
      <c r="I29" s="61">
        <f>SUM(I13:I27)</f>
        <v>72</v>
      </c>
      <c r="J29" s="61">
        <f aca="true" t="shared" si="0" ref="J29:R29">SUM(J5:J28)</f>
        <v>32.5</v>
      </c>
      <c r="K29" s="61">
        <f t="shared" si="0"/>
        <v>9.75</v>
      </c>
      <c r="L29" s="20">
        <f t="shared" si="0"/>
        <v>7.75</v>
      </c>
      <c r="M29" s="20">
        <f t="shared" si="0"/>
        <v>5.75</v>
      </c>
      <c r="N29" s="20">
        <f t="shared" si="0"/>
        <v>7.75</v>
      </c>
      <c r="O29" s="1">
        <f t="shared" si="0"/>
        <v>0.25</v>
      </c>
      <c r="P29" s="15">
        <f t="shared" si="0"/>
        <v>0.75</v>
      </c>
      <c r="Q29" s="20">
        <f t="shared" si="0"/>
        <v>0.25</v>
      </c>
      <c r="R29" s="20">
        <f t="shared" si="0"/>
        <v>0.25</v>
      </c>
      <c r="S29" s="61"/>
      <c r="T29" s="65"/>
    </row>
    <row r="30" spans="1:20" ht="27" customHeight="1">
      <c r="A30" s="56"/>
      <c r="B30" s="56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66"/>
      <c r="T30" s="67"/>
    </row>
    <row r="31" spans="1:20" ht="14.25" customHeight="1">
      <c r="A31" s="59" t="s">
        <v>82</v>
      </c>
      <c r="B31" s="128" t="s">
        <v>83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9"/>
      <c r="P31" s="129"/>
      <c r="Q31" s="128"/>
      <c r="R31" s="128"/>
      <c r="S31" s="128"/>
      <c r="T31" s="128"/>
    </row>
    <row r="32" spans="1:20" ht="15" customHeight="1">
      <c r="A32" s="56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  <c r="P32" s="100"/>
      <c r="Q32" s="99"/>
      <c r="R32" s="99"/>
      <c r="S32" s="99"/>
      <c r="T32" s="99"/>
    </row>
    <row r="33" spans="1:20" ht="43.5" customHeight="1">
      <c r="A33" s="95" t="s">
        <v>84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97"/>
      <c r="Q33" s="96"/>
      <c r="R33" s="96"/>
      <c r="S33" s="96"/>
      <c r="T33" s="96"/>
    </row>
    <row r="34" spans="1:20" ht="1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  <c r="P34" s="97"/>
      <c r="Q34" s="96"/>
      <c r="R34" s="96"/>
      <c r="S34" s="96"/>
      <c r="T34" s="96"/>
    </row>
    <row r="35" spans="1:20" ht="45.75" customHeight="1">
      <c r="A35" s="101" t="s">
        <v>85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3"/>
      <c r="P35" s="103"/>
      <c r="Q35" s="102"/>
      <c r="R35" s="102"/>
      <c r="S35" s="102"/>
      <c r="T35" s="104"/>
    </row>
    <row r="36" spans="1:20" ht="14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106"/>
      <c r="Q36" s="105"/>
      <c r="R36" s="105"/>
      <c r="S36" s="105"/>
      <c r="T36" s="105"/>
    </row>
    <row r="37" spans="15:16" ht="14.25">
      <c r="O37" s="39"/>
      <c r="P37" s="39"/>
    </row>
    <row r="38" spans="15:16" ht="14.25">
      <c r="O38" s="39"/>
      <c r="P38" s="39"/>
    </row>
    <row r="39" spans="15:16" ht="14.25">
      <c r="O39" s="39"/>
      <c r="P39" s="39"/>
    </row>
    <row r="40" spans="15:16" ht="14.25">
      <c r="O40" s="39"/>
      <c r="P40" s="39"/>
    </row>
    <row r="41" spans="15:16" ht="14.25">
      <c r="O41" s="39"/>
      <c r="P41" s="39"/>
    </row>
    <row r="42" spans="15:16" ht="14.25">
      <c r="O42" s="39"/>
      <c r="P42" s="39"/>
    </row>
    <row r="43" spans="15:16" ht="14.25">
      <c r="O43" s="39"/>
      <c r="P43" s="39"/>
    </row>
    <row r="44" spans="15:16" ht="14.25">
      <c r="O44" s="39"/>
      <c r="P44" s="39"/>
    </row>
    <row r="45" spans="15:16" ht="14.25">
      <c r="O45" s="39"/>
      <c r="P45" s="39"/>
    </row>
    <row r="46" spans="15:16" ht="14.25">
      <c r="O46" s="39"/>
      <c r="P46" s="39"/>
    </row>
    <row r="47" spans="15:16" ht="14.25">
      <c r="O47" s="39"/>
      <c r="P47" s="39"/>
    </row>
    <row r="48" spans="15:16" ht="14.25">
      <c r="O48" s="39"/>
      <c r="P48" s="39"/>
    </row>
    <row r="49" spans="15:16" ht="14.25">
      <c r="O49" s="39"/>
      <c r="P49" s="39"/>
    </row>
    <row r="50" spans="15:16" ht="14.25">
      <c r="O50" s="39"/>
      <c r="P50" s="39"/>
    </row>
    <row r="51" spans="15:16" ht="14.25">
      <c r="O51" s="39"/>
      <c r="P51" s="39"/>
    </row>
    <row r="52" spans="15:16" ht="14.25">
      <c r="O52" s="39"/>
      <c r="P52" s="39"/>
    </row>
    <row r="53" spans="15:16" ht="14.25">
      <c r="O53" s="39"/>
      <c r="P53" s="39"/>
    </row>
    <row r="54" spans="15:16" ht="14.25">
      <c r="O54" s="39"/>
      <c r="P54" s="39"/>
    </row>
    <row r="55" spans="15:16" ht="14.25">
      <c r="O55" s="39"/>
      <c r="P55" s="39"/>
    </row>
    <row r="56" spans="15:16" ht="14.25">
      <c r="O56" s="39"/>
      <c r="P56" s="39"/>
    </row>
    <row r="57" spans="15:16" ht="14.25">
      <c r="O57" s="39"/>
      <c r="P57" s="39"/>
    </row>
    <row r="58" spans="15:16" ht="14.25">
      <c r="O58" s="39"/>
      <c r="P58" s="39"/>
    </row>
    <row r="59" spans="15:16" ht="14.25">
      <c r="O59" s="39"/>
      <c r="P59" s="39"/>
    </row>
    <row r="60" spans="15:16" ht="14.25">
      <c r="O60" s="39"/>
      <c r="P60" s="39"/>
    </row>
    <row r="61" spans="15:16" ht="14.25">
      <c r="O61" s="39"/>
      <c r="P61" s="39"/>
    </row>
    <row r="62" spans="15:16" ht="14.25">
      <c r="O62" s="39"/>
      <c r="P62" s="39"/>
    </row>
    <row r="63" spans="15:16" ht="14.25">
      <c r="O63" s="39"/>
      <c r="P63" s="39"/>
    </row>
    <row r="64" spans="15:16" ht="14.25">
      <c r="O64" s="39"/>
      <c r="P64" s="39"/>
    </row>
    <row r="65" spans="15:16" ht="14.25">
      <c r="O65" s="39"/>
      <c r="P65" s="39"/>
    </row>
    <row r="66" spans="15:16" ht="14.25">
      <c r="O66" s="39"/>
      <c r="P66" s="39"/>
    </row>
    <row r="67" spans="15:16" ht="14.25">
      <c r="O67" s="39"/>
      <c r="P67" s="39"/>
    </row>
    <row r="68" spans="15:16" ht="14.25">
      <c r="O68" s="39"/>
      <c r="P68" s="39"/>
    </row>
    <row r="69" spans="15:16" ht="14.25">
      <c r="O69" s="39"/>
      <c r="P69" s="39"/>
    </row>
    <row r="70" spans="15:16" ht="14.25">
      <c r="O70" s="39"/>
      <c r="P70" s="39"/>
    </row>
    <row r="71" spans="15:16" ht="14.25">
      <c r="O71" s="39"/>
      <c r="P71" s="39"/>
    </row>
    <row r="72" spans="15:16" ht="14.25">
      <c r="O72" s="39"/>
      <c r="P72" s="39"/>
    </row>
    <row r="73" spans="15:16" ht="14.25">
      <c r="O73" s="39"/>
      <c r="P73" s="39"/>
    </row>
    <row r="74" spans="15:16" ht="14.25">
      <c r="O74" s="39"/>
      <c r="P74" s="39"/>
    </row>
    <row r="75" spans="15:16" ht="14.25">
      <c r="O75" s="39"/>
      <c r="P75" s="39"/>
    </row>
    <row r="76" spans="15:16" ht="14.25">
      <c r="O76" s="39"/>
      <c r="P76" s="39"/>
    </row>
    <row r="77" spans="15:16" ht="14.25">
      <c r="O77" s="39"/>
      <c r="P77" s="39"/>
    </row>
    <row r="78" spans="15:16" ht="14.25">
      <c r="O78" s="39"/>
      <c r="P78" s="39"/>
    </row>
    <row r="79" spans="15:16" ht="14.25">
      <c r="O79" s="39"/>
      <c r="P79" s="39"/>
    </row>
    <row r="80" spans="15:16" ht="14.25">
      <c r="O80" s="39"/>
      <c r="P80" s="39"/>
    </row>
    <row r="81" spans="15:16" ht="14.25">
      <c r="O81" s="39"/>
      <c r="P81" s="39"/>
    </row>
    <row r="82" spans="15:16" ht="14.25">
      <c r="O82" s="39"/>
      <c r="P82" s="39"/>
    </row>
    <row r="83" spans="15:16" ht="14.25">
      <c r="O83" s="39"/>
      <c r="P83" s="39"/>
    </row>
    <row r="84" spans="15:16" ht="14.25">
      <c r="O84" s="39"/>
      <c r="P84" s="39"/>
    </row>
    <row r="85" spans="15:16" ht="14.25">
      <c r="O85" s="39"/>
      <c r="P85" s="39"/>
    </row>
    <row r="86" spans="15:16" ht="14.25">
      <c r="O86" s="39"/>
      <c r="P86" s="39"/>
    </row>
    <row r="87" spans="15:16" ht="14.25">
      <c r="O87" s="39"/>
      <c r="P87" s="39"/>
    </row>
    <row r="88" spans="15:16" ht="14.25">
      <c r="O88" s="39"/>
      <c r="P88" s="39"/>
    </row>
    <row r="89" spans="15:16" ht="14.25">
      <c r="O89" s="39"/>
      <c r="P89" s="39"/>
    </row>
    <row r="90" spans="15:16" ht="14.25">
      <c r="O90" s="39"/>
      <c r="P90" s="39"/>
    </row>
    <row r="91" spans="15:16" ht="14.25">
      <c r="O91" s="39"/>
      <c r="P91" s="39"/>
    </row>
    <row r="92" spans="15:16" ht="14.25">
      <c r="O92" s="39"/>
      <c r="P92" s="39"/>
    </row>
    <row r="93" spans="15:16" ht="14.25">
      <c r="O93" s="39"/>
      <c r="P93" s="39"/>
    </row>
    <row r="94" spans="15:16" ht="14.25">
      <c r="O94" s="39"/>
      <c r="P94" s="39"/>
    </row>
    <row r="95" spans="15:16" ht="14.25">
      <c r="O95" s="39"/>
      <c r="P95" s="39"/>
    </row>
    <row r="96" spans="15:16" ht="14.25">
      <c r="O96" s="39"/>
      <c r="P96" s="39"/>
    </row>
    <row r="97" spans="15:16" ht="14.25">
      <c r="O97" s="39"/>
      <c r="P97" s="39"/>
    </row>
    <row r="98" spans="15:16" ht="14.25">
      <c r="O98" s="39"/>
      <c r="P98" s="39"/>
    </row>
    <row r="99" spans="15:16" ht="14.25">
      <c r="O99" s="39"/>
      <c r="P99" s="39"/>
    </row>
    <row r="100" spans="15:16" ht="14.25">
      <c r="O100" s="39"/>
      <c r="P100" s="39"/>
    </row>
    <row r="101" spans="15:16" ht="14.25">
      <c r="O101" s="39"/>
      <c r="P101" s="39"/>
    </row>
    <row r="102" spans="15:16" ht="14.25">
      <c r="O102" s="39"/>
      <c r="P102" s="39"/>
    </row>
    <row r="103" spans="15:16" ht="14.25">
      <c r="O103" s="39"/>
      <c r="P103" s="39"/>
    </row>
    <row r="104" spans="15:16" ht="14.25">
      <c r="O104" s="39"/>
      <c r="P104" s="39"/>
    </row>
    <row r="105" spans="15:16" ht="14.25">
      <c r="O105" s="39"/>
      <c r="P105" s="39"/>
    </row>
    <row r="106" spans="15:16" ht="14.25">
      <c r="O106" s="39"/>
      <c r="P106" s="39"/>
    </row>
    <row r="107" spans="15:16" ht="14.25">
      <c r="O107" s="39"/>
      <c r="P107" s="39"/>
    </row>
    <row r="108" spans="15:16" ht="14.25">
      <c r="O108" s="39"/>
      <c r="P108" s="39"/>
    </row>
    <row r="109" spans="15:16" ht="14.25">
      <c r="O109" s="39"/>
      <c r="P109" s="39"/>
    </row>
    <row r="110" spans="15:16" ht="14.25">
      <c r="O110" s="39"/>
      <c r="P110" s="39"/>
    </row>
    <row r="111" spans="15:16" ht="14.25">
      <c r="O111" s="39"/>
      <c r="P111" s="39"/>
    </row>
    <row r="112" spans="15:16" ht="14.25">
      <c r="O112" s="39"/>
      <c r="P112" s="39"/>
    </row>
    <row r="113" spans="15:16" ht="14.25">
      <c r="O113" s="39"/>
      <c r="P113" s="39"/>
    </row>
    <row r="114" spans="15:16" ht="14.25">
      <c r="O114" s="39"/>
      <c r="P114" s="39"/>
    </row>
    <row r="115" spans="15:16" ht="14.25">
      <c r="O115" s="39"/>
      <c r="P115" s="39"/>
    </row>
    <row r="116" spans="15:16" ht="14.25">
      <c r="O116" s="39"/>
      <c r="P116" s="39"/>
    </row>
    <row r="117" spans="15:16" ht="14.25">
      <c r="O117" s="39"/>
      <c r="P117" s="39"/>
    </row>
    <row r="118" spans="15:16" ht="14.25">
      <c r="O118" s="39"/>
      <c r="P118" s="39"/>
    </row>
    <row r="119" spans="15:16" ht="14.25">
      <c r="O119" s="39"/>
      <c r="P119" s="39"/>
    </row>
    <row r="120" spans="15:16" ht="14.25">
      <c r="O120" s="39"/>
      <c r="P120" s="39"/>
    </row>
    <row r="121" spans="15:16" ht="14.25">
      <c r="O121" s="39"/>
      <c r="P121" s="39"/>
    </row>
    <row r="122" spans="15:16" ht="14.25">
      <c r="O122" s="39"/>
      <c r="P122" s="39"/>
    </row>
    <row r="123" spans="15:16" ht="14.25">
      <c r="O123" s="39"/>
      <c r="P123" s="39"/>
    </row>
    <row r="124" spans="15:16" ht="14.25">
      <c r="O124" s="39"/>
      <c r="P124" s="39"/>
    </row>
    <row r="125" spans="15:16" ht="14.25">
      <c r="O125" s="39"/>
      <c r="P125" s="39"/>
    </row>
    <row r="126" spans="15:16" ht="14.25">
      <c r="O126" s="39"/>
      <c r="P126" s="39"/>
    </row>
    <row r="127" spans="15:16" ht="14.25">
      <c r="O127" s="39"/>
      <c r="P127" s="39"/>
    </row>
    <row r="128" spans="15:16" ht="14.25">
      <c r="O128" s="39"/>
      <c r="P128" s="39"/>
    </row>
    <row r="129" spans="15:16" ht="14.25">
      <c r="O129" s="39"/>
      <c r="P129" s="39"/>
    </row>
    <row r="130" spans="15:16" ht="14.25">
      <c r="O130" s="39"/>
      <c r="P130" s="39"/>
    </row>
    <row r="131" spans="15:16" ht="14.25">
      <c r="O131" s="39"/>
      <c r="P131" s="39"/>
    </row>
    <row r="132" spans="15:16" ht="14.25">
      <c r="O132" s="39"/>
      <c r="P132" s="39"/>
    </row>
    <row r="133" spans="15:16" ht="14.25">
      <c r="O133" s="39"/>
      <c r="P133" s="39"/>
    </row>
    <row r="134" spans="15:16" ht="14.25">
      <c r="O134" s="39"/>
      <c r="P134" s="39"/>
    </row>
    <row r="135" spans="15:16" ht="14.25">
      <c r="O135" s="39"/>
      <c r="P135" s="39"/>
    </row>
    <row r="136" spans="15:16" ht="14.25">
      <c r="O136" s="39"/>
      <c r="P136" s="39"/>
    </row>
    <row r="137" spans="15:16" ht="14.25">
      <c r="O137" s="39"/>
      <c r="P137" s="39"/>
    </row>
    <row r="138" spans="15:16" ht="14.25">
      <c r="O138" s="39"/>
      <c r="P138" s="39"/>
    </row>
    <row r="139" spans="15:16" ht="14.25">
      <c r="O139" s="39"/>
      <c r="P139" s="39"/>
    </row>
    <row r="140" spans="15:16" ht="14.25">
      <c r="O140" s="39"/>
      <c r="P140" s="39"/>
    </row>
    <row r="141" spans="15:16" ht="14.25">
      <c r="O141" s="39"/>
      <c r="P141" s="39"/>
    </row>
    <row r="142" spans="15:16" ht="14.25">
      <c r="O142" s="39"/>
      <c r="P142" s="39"/>
    </row>
    <row r="143" spans="15:16" ht="14.25">
      <c r="O143" s="39"/>
      <c r="P143" s="39"/>
    </row>
    <row r="144" spans="15:16" ht="14.25">
      <c r="O144" s="39"/>
      <c r="P144" s="39"/>
    </row>
    <row r="145" spans="15:16" ht="14.25">
      <c r="O145" s="39"/>
      <c r="P145" s="39"/>
    </row>
    <row r="146" spans="15:16" ht="14.25">
      <c r="O146" s="39"/>
      <c r="P146" s="39"/>
    </row>
    <row r="147" spans="15:16" ht="14.25">
      <c r="O147" s="39"/>
      <c r="P147" s="39"/>
    </row>
    <row r="148" spans="15:16" ht="14.25">
      <c r="O148" s="39"/>
      <c r="P148" s="39"/>
    </row>
    <row r="149" spans="15:16" ht="14.25">
      <c r="O149" s="39"/>
      <c r="P149" s="39"/>
    </row>
    <row r="150" spans="15:16" ht="14.25">
      <c r="O150" s="39"/>
      <c r="P150" s="39"/>
    </row>
    <row r="151" spans="15:16" ht="14.25">
      <c r="O151" s="39"/>
      <c r="P151" s="39"/>
    </row>
    <row r="152" spans="15:16" ht="14.25">
      <c r="O152" s="39"/>
      <c r="P152" s="39"/>
    </row>
    <row r="153" spans="15:16" ht="14.25">
      <c r="O153" s="39"/>
      <c r="P153" s="39"/>
    </row>
    <row r="154" spans="15:16" ht="14.25">
      <c r="O154" s="39"/>
      <c r="P154" s="39"/>
    </row>
    <row r="155" spans="15:16" ht="14.25">
      <c r="O155" s="39"/>
      <c r="P155" s="39"/>
    </row>
    <row r="156" spans="15:16" ht="14.25">
      <c r="O156" s="39"/>
      <c r="P156" s="39"/>
    </row>
    <row r="157" spans="15:16" ht="14.25">
      <c r="O157" s="39"/>
      <c r="P157" s="39"/>
    </row>
    <row r="158" spans="15:16" ht="14.25">
      <c r="O158" s="39"/>
      <c r="P158" s="39"/>
    </row>
    <row r="159" spans="15:16" ht="14.25">
      <c r="O159" s="39"/>
      <c r="P159" s="39"/>
    </row>
    <row r="160" spans="15:16" ht="14.25">
      <c r="O160" s="39"/>
      <c r="P160" s="39"/>
    </row>
    <row r="161" spans="15:16" ht="14.25">
      <c r="O161" s="39"/>
      <c r="P161" s="39"/>
    </row>
    <row r="162" spans="15:16" ht="14.25">
      <c r="O162" s="39"/>
      <c r="P162" s="39"/>
    </row>
    <row r="163" spans="15:16" ht="14.25">
      <c r="O163" s="39"/>
      <c r="P163" s="39"/>
    </row>
    <row r="164" spans="15:16" ht="14.25">
      <c r="O164" s="39"/>
      <c r="P164" s="39"/>
    </row>
    <row r="165" spans="15:16" ht="14.25">
      <c r="O165" s="39"/>
      <c r="P165" s="39"/>
    </row>
    <row r="166" spans="15:16" ht="14.25">
      <c r="O166" s="39"/>
      <c r="P166" s="39"/>
    </row>
    <row r="167" spans="15:16" ht="14.25">
      <c r="O167" s="39"/>
      <c r="P167" s="39"/>
    </row>
    <row r="168" spans="15:16" ht="14.25">
      <c r="O168" s="39"/>
      <c r="P168" s="39"/>
    </row>
    <row r="169" spans="15:16" ht="14.25">
      <c r="O169" s="39"/>
      <c r="P169" s="39"/>
    </row>
    <row r="170" spans="15:16" ht="14.25">
      <c r="O170" s="39"/>
      <c r="P170" s="39"/>
    </row>
    <row r="171" spans="15:16" ht="14.25">
      <c r="O171" s="39"/>
      <c r="P171" s="39"/>
    </row>
    <row r="172" spans="15:16" ht="14.25">
      <c r="O172" s="39"/>
      <c r="P172" s="39"/>
    </row>
    <row r="173" spans="15:16" ht="14.25">
      <c r="O173" s="39"/>
      <c r="P173" s="39"/>
    </row>
    <row r="174" spans="15:16" ht="14.25">
      <c r="O174" s="39"/>
      <c r="P174" s="39"/>
    </row>
    <row r="175" spans="15:16" ht="14.25">
      <c r="O175" s="39"/>
      <c r="P175" s="39"/>
    </row>
    <row r="176" spans="15:16" ht="14.25">
      <c r="O176" s="39"/>
      <c r="P176" s="39"/>
    </row>
    <row r="177" spans="15:16" ht="14.25">
      <c r="O177" s="39"/>
      <c r="P177" s="39"/>
    </row>
    <row r="178" spans="15:16" ht="14.25">
      <c r="O178" s="39"/>
      <c r="P178" s="39"/>
    </row>
    <row r="179" spans="15:16" ht="14.25">
      <c r="O179" s="39"/>
      <c r="P179" s="39"/>
    </row>
    <row r="180" spans="15:16" ht="14.25">
      <c r="O180" s="39"/>
      <c r="P180" s="39"/>
    </row>
    <row r="181" spans="15:16" ht="14.25">
      <c r="O181" s="39"/>
      <c r="P181" s="39"/>
    </row>
    <row r="182" spans="15:16" ht="14.25">
      <c r="O182" s="39"/>
      <c r="P182" s="39"/>
    </row>
    <row r="183" spans="15:16" ht="14.25">
      <c r="O183" s="39"/>
      <c r="P183" s="39"/>
    </row>
    <row r="184" spans="15:16" ht="14.25">
      <c r="O184" s="39"/>
      <c r="P184" s="39"/>
    </row>
    <row r="185" spans="15:16" ht="14.25">
      <c r="O185" s="39"/>
      <c r="P185" s="39"/>
    </row>
    <row r="186" spans="15:16" ht="14.25">
      <c r="O186" s="39"/>
      <c r="P186" s="39"/>
    </row>
    <row r="187" spans="15:16" ht="14.25">
      <c r="O187" s="39"/>
      <c r="P187" s="39"/>
    </row>
    <row r="188" spans="15:16" ht="14.25">
      <c r="O188" s="39"/>
      <c r="P188" s="39"/>
    </row>
    <row r="189" spans="15:16" ht="14.25">
      <c r="O189" s="39"/>
      <c r="P189" s="39"/>
    </row>
    <row r="190" spans="15:16" ht="14.25">
      <c r="O190" s="39"/>
      <c r="P190" s="39"/>
    </row>
    <row r="191" spans="15:16" ht="14.25">
      <c r="O191" s="39"/>
      <c r="P191" s="39"/>
    </row>
    <row r="192" spans="15:16" ht="14.25">
      <c r="O192" s="39"/>
      <c r="P192" s="39"/>
    </row>
    <row r="193" spans="15:16" ht="14.25">
      <c r="O193" s="39"/>
      <c r="P193" s="39"/>
    </row>
    <row r="194" spans="15:16" ht="14.25">
      <c r="O194" s="39"/>
      <c r="P194" s="39"/>
    </row>
    <row r="195" spans="15:16" ht="14.25">
      <c r="O195" s="39"/>
      <c r="P195" s="39"/>
    </row>
    <row r="196" spans="15:16" ht="14.25">
      <c r="O196" s="39"/>
      <c r="P196" s="39"/>
    </row>
    <row r="197" spans="15:16" ht="14.25">
      <c r="O197" s="39"/>
      <c r="P197" s="39"/>
    </row>
    <row r="198" spans="15:16" ht="14.25">
      <c r="O198" s="39"/>
      <c r="P198" s="39"/>
    </row>
    <row r="199" spans="15:16" ht="14.25">
      <c r="O199" s="39"/>
      <c r="P199" s="39"/>
    </row>
    <row r="200" spans="15:16" ht="14.25">
      <c r="O200" s="39"/>
      <c r="P200" s="39"/>
    </row>
    <row r="201" spans="15:16" ht="14.25">
      <c r="O201" s="39"/>
      <c r="P201" s="39"/>
    </row>
    <row r="202" spans="15:16" ht="14.25">
      <c r="O202" s="39"/>
      <c r="P202" s="39"/>
    </row>
    <row r="203" spans="15:16" ht="14.25">
      <c r="O203" s="39"/>
      <c r="P203" s="39"/>
    </row>
    <row r="204" spans="15:16" ht="14.25">
      <c r="O204" s="39"/>
      <c r="P204" s="39"/>
    </row>
    <row r="205" spans="15:16" ht="14.25">
      <c r="O205" s="39"/>
      <c r="P205" s="39"/>
    </row>
    <row r="206" spans="15:16" ht="14.25">
      <c r="O206" s="39"/>
      <c r="P206" s="39"/>
    </row>
    <row r="207" spans="15:16" ht="14.25">
      <c r="O207" s="39"/>
      <c r="P207" s="39"/>
    </row>
    <row r="208" spans="15:16" ht="14.25">
      <c r="O208" s="39"/>
      <c r="P208" s="39"/>
    </row>
    <row r="209" spans="15:16" ht="14.25">
      <c r="O209" s="39"/>
      <c r="P209" s="39"/>
    </row>
    <row r="210" spans="15:16" ht="14.25">
      <c r="O210" s="39"/>
      <c r="P210" s="39"/>
    </row>
    <row r="211" spans="15:16" ht="14.25">
      <c r="O211" s="39"/>
      <c r="P211" s="39"/>
    </row>
    <row r="212" spans="15:16" ht="14.25">
      <c r="O212" s="39"/>
      <c r="P212" s="39"/>
    </row>
    <row r="213" spans="15:16" ht="14.25">
      <c r="O213" s="39"/>
      <c r="P213" s="39"/>
    </row>
    <row r="214" spans="15:16" ht="14.25">
      <c r="O214" s="39"/>
      <c r="P214" s="39"/>
    </row>
    <row r="215" spans="15:16" ht="14.25">
      <c r="O215" s="39"/>
      <c r="P215" s="39"/>
    </row>
    <row r="216" spans="15:16" ht="14.25">
      <c r="O216" s="39"/>
      <c r="P216" s="39"/>
    </row>
    <row r="217" spans="15:16" ht="14.25">
      <c r="O217" s="39"/>
      <c r="P217" s="39"/>
    </row>
    <row r="218" spans="15:16" ht="14.25">
      <c r="O218" s="39"/>
      <c r="P218" s="39"/>
    </row>
    <row r="219" spans="15:16" ht="14.25">
      <c r="O219" s="39"/>
      <c r="P219" s="39"/>
    </row>
    <row r="220" spans="15:16" ht="14.25">
      <c r="O220" s="39"/>
      <c r="P220" s="39"/>
    </row>
    <row r="221" spans="15:16" ht="14.25">
      <c r="O221" s="39"/>
      <c r="P221" s="39"/>
    </row>
    <row r="222" spans="15:16" ht="14.25">
      <c r="O222" s="39"/>
      <c r="P222" s="39"/>
    </row>
    <row r="223" spans="15:16" ht="14.25">
      <c r="O223" s="39"/>
      <c r="P223" s="39"/>
    </row>
    <row r="224" spans="15:16" ht="14.25">
      <c r="O224" s="39"/>
      <c r="P224" s="39"/>
    </row>
    <row r="225" spans="15:16" ht="14.25">
      <c r="O225" s="39"/>
      <c r="P225" s="39"/>
    </row>
    <row r="226" spans="15:16" ht="14.25">
      <c r="O226" s="39"/>
      <c r="P226" s="39"/>
    </row>
    <row r="227" spans="15:16" ht="14.25">
      <c r="O227" s="39"/>
      <c r="P227" s="39"/>
    </row>
    <row r="228" spans="15:16" ht="14.25">
      <c r="O228" s="39"/>
      <c r="P228" s="39"/>
    </row>
    <row r="229" spans="15:16" ht="14.25">
      <c r="O229" s="39"/>
      <c r="P229" s="39"/>
    </row>
    <row r="230" spans="15:16" ht="14.25">
      <c r="O230" s="39"/>
      <c r="P230" s="39"/>
    </row>
    <row r="231" spans="15:16" ht="14.25">
      <c r="O231" s="39"/>
      <c r="P231" s="39"/>
    </row>
    <row r="232" spans="15:16" ht="14.25">
      <c r="O232" s="39"/>
      <c r="P232" s="39"/>
    </row>
    <row r="233" spans="15:16" ht="14.25">
      <c r="O233" s="39"/>
      <c r="P233" s="39"/>
    </row>
    <row r="234" spans="15:16" ht="14.25">
      <c r="O234" s="39"/>
      <c r="P234" s="39"/>
    </row>
    <row r="235" spans="15:16" ht="14.25">
      <c r="O235" s="39"/>
      <c r="P235" s="39"/>
    </row>
    <row r="236" spans="15:16" ht="14.25">
      <c r="O236" s="39"/>
      <c r="P236" s="39"/>
    </row>
    <row r="237" spans="15:16" ht="14.25">
      <c r="O237" s="39"/>
      <c r="P237" s="39"/>
    </row>
    <row r="238" spans="15:16" ht="14.25">
      <c r="O238" s="39"/>
      <c r="P238" s="39"/>
    </row>
    <row r="239" spans="15:16" ht="14.25">
      <c r="O239" s="39"/>
      <c r="P239" s="39"/>
    </row>
    <row r="240" spans="15:16" ht="14.25">
      <c r="O240" s="39"/>
      <c r="P240" s="39"/>
    </row>
    <row r="241" spans="15:16" ht="14.25">
      <c r="O241" s="39"/>
      <c r="P241" s="39"/>
    </row>
    <row r="242" spans="15:16" ht="14.25">
      <c r="O242" s="39"/>
      <c r="P242" s="39"/>
    </row>
    <row r="243" spans="15:16" ht="14.25">
      <c r="O243" s="39"/>
      <c r="P243" s="39"/>
    </row>
    <row r="244" spans="15:16" ht="14.25">
      <c r="O244" s="39"/>
      <c r="P244" s="39"/>
    </row>
    <row r="245" spans="15:16" ht="14.25">
      <c r="O245" s="39"/>
      <c r="P245" s="39"/>
    </row>
    <row r="246" spans="15:16" ht="14.25">
      <c r="O246" s="39"/>
      <c r="P246" s="39"/>
    </row>
    <row r="247" spans="15:16" ht="14.25">
      <c r="O247" s="39"/>
      <c r="P247" s="39"/>
    </row>
    <row r="248" spans="15:16" ht="14.25">
      <c r="O248" s="39"/>
      <c r="P248" s="39"/>
    </row>
    <row r="249" spans="15:16" ht="14.25">
      <c r="O249" s="39"/>
      <c r="P249" s="39"/>
    </row>
    <row r="250" spans="15:16" ht="14.25">
      <c r="O250" s="39"/>
      <c r="P250" s="39"/>
    </row>
    <row r="251" spans="15:16" ht="14.25">
      <c r="O251" s="39"/>
      <c r="P251" s="39"/>
    </row>
    <row r="252" spans="15:16" ht="14.25">
      <c r="O252" s="39"/>
      <c r="P252" s="39"/>
    </row>
    <row r="253" spans="15:16" ht="14.25">
      <c r="O253" s="39"/>
      <c r="P253" s="39"/>
    </row>
    <row r="254" spans="15:16" ht="14.25">
      <c r="O254" s="39"/>
      <c r="P254" s="39"/>
    </row>
    <row r="255" spans="15:16" ht="14.25">
      <c r="O255" s="39"/>
      <c r="P255" s="39"/>
    </row>
    <row r="256" spans="15:16" ht="14.25">
      <c r="O256" s="39"/>
      <c r="P256" s="39"/>
    </row>
    <row r="257" spans="15:16" ht="14.25">
      <c r="O257" s="39"/>
      <c r="P257" s="39"/>
    </row>
    <row r="258" spans="15:16" ht="14.25">
      <c r="O258" s="39"/>
      <c r="P258" s="39"/>
    </row>
    <row r="259" spans="15:16" ht="14.25">
      <c r="O259" s="39"/>
      <c r="P259" s="39"/>
    </row>
    <row r="260" spans="15:16" ht="14.25">
      <c r="O260" s="39"/>
      <c r="P260" s="39"/>
    </row>
    <row r="261" spans="15:16" ht="14.25">
      <c r="O261" s="39"/>
      <c r="P261" s="39"/>
    </row>
    <row r="262" spans="15:16" ht="14.25">
      <c r="O262" s="39"/>
      <c r="P262" s="39"/>
    </row>
    <row r="263" spans="15:16" ht="14.25">
      <c r="O263" s="39"/>
      <c r="P263" s="39"/>
    </row>
    <row r="264" spans="15:16" ht="14.25">
      <c r="O264" s="39"/>
      <c r="P264" s="39"/>
    </row>
    <row r="265" spans="15:16" ht="14.25">
      <c r="O265" s="39"/>
      <c r="P265" s="39"/>
    </row>
    <row r="266" spans="15:16" ht="14.25">
      <c r="O266" s="39"/>
      <c r="P266" s="39"/>
    </row>
    <row r="267" spans="15:16" ht="14.25">
      <c r="O267" s="39"/>
      <c r="P267" s="39"/>
    </row>
    <row r="268" spans="15:16" ht="14.25">
      <c r="O268" s="39"/>
      <c r="P268" s="39"/>
    </row>
    <row r="269" spans="15:16" ht="14.25">
      <c r="O269" s="39"/>
      <c r="P269" s="39"/>
    </row>
    <row r="270" spans="15:16" ht="14.25">
      <c r="O270" s="39"/>
      <c r="P270" s="39"/>
    </row>
    <row r="271" spans="15:16" ht="14.25">
      <c r="O271" s="39"/>
      <c r="P271" s="39"/>
    </row>
    <row r="272" spans="15:16" ht="14.25">
      <c r="O272" s="39"/>
      <c r="P272" s="39"/>
    </row>
    <row r="273" spans="15:16" ht="14.25">
      <c r="O273" s="39"/>
      <c r="P273" s="39"/>
    </row>
    <row r="274" spans="15:16" ht="14.25">
      <c r="O274" s="39"/>
      <c r="P274" s="39"/>
    </row>
    <row r="275" spans="15:16" ht="14.25">
      <c r="O275" s="39"/>
      <c r="P275" s="39"/>
    </row>
    <row r="276" spans="15:16" ht="14.25">
      <c r="O276" s="39"/>
      <c r="P276" s="39"/>
    </row>
    <row r="277" spans="15:16" ht="14.25">
      <c r="O277" s="39"/>
      <c r="P277" s="39"/>
    </row>
    <row r="278" spans="15:16" ht="14.25">
      <c r="O278" s="39"/>
      <c r="P278" s="39"/>
    </row>
    <row r="279" spans="15:16" ht="14.25">
      <c r="O279" s="39"/>
      <c r="P279" s="39"/>
    </row>
    <row r="280" spans="15:16" ht="14.25">
      <c r="O280" s="39"/>
      <c r="P280" s="39"/>
    </row>
    <row r="281" spans="15:16" ht="14.25">
      <c r="O281" s="39"/>
      <c r="P281" s="39"/>
    </row>
    <row r="282" spans="15:16" ht="14.25">
      <c r="O282" s="39"/>
      <c r="P282" s="39"/>
    </row>
    <row r="283" spans="15:16" ht="14.25">
      <c r="O283" s="39"/>
      <c r="P283" s="39"/>
    </row>
    <row r="284" spans="15:16" ht="14.25">
      <c r="O284" s="39"/>
      <c r="P284" s="39"/>
    </row>
    <row r="285" spans="15:16" ht="14.25">
      <c r="O285" s="39"/>
      <c r="P285" s="39"/>
    </row>
    <row r="286" spans="15:16" ht="14.25">
      <c r="O286" s="39"/>
      <c r="P286" s="39"/>
    </row>
    <row r="287" spans="15:16" ht="14.25">
      <c r="O287" s="39"/>
      <c r="P287" s="39"/>
    </row>
    <row r="288" spans="15:16" ht="14.25">
      <c r="O288" s="39"/>
      <c r="P288" s="39"/>
    </row>
    <row r="289" spans="15:16" ht="14.25">
      <c r="O289" s="39"/>
      <c r="P289" s="39"/>
    </row>
    <row r="290" spans="15:16" ht="14.25">
      <c r="O290" s="39"/>
      <c r="P290" s="39"/>
    </row>
    <row r="291" spans="15:16" ht="14.25">
      <c r="O291" s="39"/>
      <c r="P291" s="39"/>
    </row>
    <row r="292" spans="15:16" ht="14.25">
      <c r="O292" s="39"/>
      <c r="P292" s="39"/>
    </row>
    <row r="293" spans="15:16" ht="14.25">
      <c r="O293" s="39"/>
      <c r="P293" s="39"/>
    </row>
    <row r="294" spans="15:16" ht="14.25">
      <c r="O294" s="39"/>
      <c r="P294" s="39"/>
    </row>
    <row r="295" spans="15:16" ht="14.25">
      <c r="O295" s="39"/>
      <c r="P295" s="39"/>
    </row>
    <row r="296" spans="15:16" ht="14.25">
      <c r="O296" s="39"/>
      <c r="P296" s="39"/>
    </row>
    <row r="297" spans="15:16" ht="14.25">
      <c r="O297" s="39"/>
      <c r="P297" s="39"/>
    </row>
    <row r="298" spans="15:16" ht="14.25">
      <c r="O298" s="39"/>
      <c r="P298" s="39"/>
    </row>
    <row r="299" spans="15:16" ht="14.25">
      <c r="O299" s="39"/>
      <c r="P299" s="39"/>
    </row>
    <row r="300" spans="15:16" ht="14.25">
      <c r="O300" s="39"/>
      <c r="P300" s="39"/>
    </row>
    <row r="301" spans="15:16" ht="14.25">
      <c r="O301" s="39"/>
      <c r="P301" s="39"/>
    </row>
    <row r="302" spans="15:16" ht="14.25">
      <c r="O302" s="39"/>
      <c r="P302" s="39"/>
    </row>
    <row r="303" spans="15:16" ht="14.25">
      <c r="O303" s="39"/>
      <c r="P303" s="39"/>
    </row>
    <row r="304" spans="15:16" ht="14.25">
      <c r="O304" s="39"/>
      <c r="P304" s="39"/>
    </row>
    <row r="305" spans="15:16" ht="14.25">
      <c r="O305" s="39"/>
      <c r="P305" s="39"/>
    </row>
    <row r="306" spans="15:16" ht="14.25">
      <c r="O306" s="39"/>
      <c r="P306" s="39"/>
    </row>
    <row r="307" spans="15:16" ht="14.25">
      <c r="O307" s="39"/>
      <c r="P307" s="39"/>
    </row>
    <row r="308" spans="15:16" ht="14.25">
      <c r="O308" s="39"/>
      <c r="P308" s="39"/>
    </row>
    <row r="309" spans="15:16" ht="14.25">
      <c r="O309" s="39"/>
      <c r="P309" s="39"/>
    </row>
    <row r="310" spans="15:16" ht="14.25">
      <c r="O310" s="39"/>
      <c r="P310" s="39"/>
    </row>
    <row r="311" spans="15:16" ht="14.25">
      <c r="O311" s="39"/>
      <c r="P311" s="39"/>
    </row>
    <row r="312" spans="15:16" ht="14.25">
      <c r="O312" s="39"/>
      <c r="P312" s="39"/>
    </row>
    <row r="313" spans="15:16" ht="14.25">
      <c r="O313" s="39"/>
      <c r="P313" s="39"/>
    </row>
    <row r="314" spans="15:16" ht="14.25">
      <c r="O314" s="39"/>
      <c r="P314" s="39"/>
    </row>
    <row r="315" spans="15:16" ht="14.25">
      <c r="O315" s="39"/>
      <c r="P315" s="39"/>
    </row>
    <row r="316" spans="15:16" ht="14.25">
      <c r="O316" s="39"/>
      <c r="P316" s="39"/>
    </row>
    <row r="317" spans="15:16" ht="14.25">
      <c r="O317" s="39"/>
      <c r="P317" s="39"/>
    </row>
    <row r="318" spans="15:16" ht="14.25">
      <c r="O318" s="39"/>
      <c r="P318" s="39"/>
    </row>
    <row r="319" spans="15:16" ht="14.25">
      <c r="O319" s="39"/>
      <c r="P319" s="39"/>
    </row>
    <row r="320" spans="15:16" ht="14.25">
      <c r="O320" s="39"/>
      <c r="P320" s="39"/>
    </row>
    <row r="321" spans="15:16" ht="14.25">
      <c r="O321" s="39"/>
      <c r="P321" s="39"/>
    </row>
    <row r="322" spans="15:16" ht="14.25">
      <c r="O322" s="39"/>
      <c r="P322" s="39"/>
    </row>
    <row r="323" spans="15:16" ht="14.25">
      <c r="O323" s="39"/>
      <c r="P323" s="39"/>
    </row>
    <row r="324" spans="15:16" ht="14.25">
      <c r="O324" s="39"/>
      <c r="P324" s="39"/>
    </row>
    <row r="325" spans="15:16" ht="14.25">
      <c r="O325" s="39"/>
      <c r="P325" s="39"/>
    </row>
    <row r="326" spans="15:16" ht="14.25">
      <c r="O326" s="39"/>
      <c r="P326" s="39"/>
    </row>
    <row r="327" spans="15:16" ht="14.25">
      <c r="O327" s="39"/>
      <c r="P327" s="39"/>
    </row>
    <row r="328" spans="15:16" ht="14.25">
      <c r="O328" s="39"/>
      <c r="P328" s="39"/>
    </row>
    <row r="329" spans="15:16" ht="14.25">
      <c r="O329" s="39"/>
      <c r="P329" s="39"/>
    </row>
    <row r="330" spans="15:16" ht="14.25">
      <c r="O330" s="39"/>
      <c r="P330" s="39"/>
    </row>
    <row r="331" spans="15:16" ht="14.25">
      <c r="O331" s="39"/>
      <c r="P331" s="39"/>
    </row>
    <row r="332" spans="15:16" ht="14.25">
      <c r="O332" s="39"/>
      <c r="P332" s="39"/>
    </row>
    <row r="333" spans="15:16" ht="14.25">
      <c r="O333" s="39"/>
      <c r="P333" s="39"/>
    </row>
    <row r="334" spans="15:16" ht="14.25">
      <c r="O334" s="39"/>
      <c r="P334" s="39"/>
    </row>
    <row r="335" spans="15:16" ht="14.25">
      <c r="O335" s="39"/>
      <c r="P335" s="39"/>
    </row>
    <row r="336" spans="15:16" ht="14.25">
      <c r="O336" s="39"/>
      <c r="P336" s="39"/>
    </row>
    <row r="337" spans="15:16" ht="14.25">
      <c r="O337" s="39"/>
      <c r="P337" s="39"/>
    </row>
    <row r="338" spans="15:16" ht="14.25">
      <c r="O338" s="39"/>
      <c r="P338" s="39"/>
    </row>
    <row r="339" spans="15:16" ht="14.25">
      <c r="O339" s="39"/>
      <c r="P339" s="39"/>
    </row>
    <row r="340" spans="15:16" ht="14.25">
      <c r="O340" s="39"/>
      <c r="P340" s="39"/>
    </row>
    <row r="341" spans="15:16" ht="14.25">
      <c r="O341" s="39"/>
      <c r="P341" s="39"/>
    </row>
    <row r="342" spans="15:16" ht="14.25">
      <c r="O342" s="39"/>
      <c r="P342" s="39"/>
    </row>
    <row r="343" spans="15:16" ht="14.25">
      <c r="O343" s="39"/>
      <c r="P343" s="39"/>
    </row>
    <row r="344" spans="15:16" ht="14.25">
      <c r="O344" s="39"/>
      <c r="P344" s="39"/>
    </row>
    <row r="345" spans="15:16" ht="14.25">
      <c r="O345" s="39"/>
      <c r="P345" s="39"/>
    </row>
    <row r="346" spans="15:16" ht="14.25">
      <c r="O346" s="39"/>
      <c r="P346" s="39"/>
    </row>
    <row r="347" spans="15:16" ht="14.25">
      <c r="O347" s="39"/>
      <c r="P347" s="39"/>
    </row>
    <row r="348" spans="15:16" ht="14.25">
      <c r="O348" s="39"/>
      <c r="P348" s="39"/>
    </row>
    <row r="349" spans="15:16" ht="14.25">
      <c r="O349" s="39"/>
      <c r="P349" s="39"/>
    </row>
    <row r="350" spans="15:16" ht="14.25">
      <c r="O350" s="39"/>
      <c r="P350" s="39"/>
    </row>
    <row r="351" spans="15:16" ht="14.25">
      <c r="O351" s="39"/>
      <c r="P351" s="39"/>
    </row>
    <row r="352" spans="15:16" ht="14.25">
      <c r="O352" s="39"/>
      <c r="P352" s="39"/>
    </row>
    <row r="353" spans="15:16" ht="14.25">
      <c r="O353" s="39"/>
      <c r="P353" s="39"/>
    </row>
    <row r="354" spans="15:16" ht="14.25">
      <c r="O354" s="39"/>
      <c r="P354" s="39"/>
    </row>
    <row r="355" spans="15:16" ht="14.25">
      <c r="O355" s="39"/>
      <c r="P355" s="39"/>
    </row>
    <row r="356" spans="15:16" ht="14.25">
      <c r="O356" s="39"/>
      <c r="P356" s="39"/>
    </row>
    <row r="357" spans="15:16" ht="14.25">
      <c r="O357" s="39"/>
      <c r="P357" s="39"/>
    </row>
    <row r="358" spans="15:16" ht="14.25">
      <c r="O358" s="39"/>
      <c r="P358" s="39"/>
    </row>
    <row r="359" spans="15:16" ht="14.25">
      <c r="O359" s="39"/>
      <c r="P359" s="39"/>
    </row>
    <row r="360" spans="15:16" ht="14.25">
      <c r="O360" s="39"/>
      <c r="P360" s="39"/>
    </row>
    <row r="361" spans="15:16" ht="14.25">
      <c r="O361" s="39"/>
      <c r="P361" s="39"/>
    </row>
    <row r="362" spans="15:16" ht="14.25">
      <c r="O362" s="39"/>
      <c r="P362" s="39"/>
    </row>
    <row r="363" spans="15:16" ht="14.25">
      <c r="O363" s="39"/>
      <c r="P363" s="39"/>
    </row>
    <row r="364" spans="15:16" ht="14.25">
      <c r="O364" s="39"/>
      <c r="P364" s="39"/>
    </row>
    <row r="365" spans="15:16" ht="14.25">
      <c r="O365" s="39"/>
      <c r="P365" s="39"/>
    </row>
    <row r="366" spans="15:16" ht="14.25">
      <c r="O366" s="39"/>
      <c r="P366" s="39"/>
    </row>
    <row r="367" spans="15:16" ht="14.25">
      <c r="O367" s="39"/>
      <c r="P367" s="39"/>
    </row>
    <row r="368" spans="15:16" ht="14.25">
      <c r="O368" s="39"/>
      <c r="P368" s="39"/>
    </row>
    <row r="369" spans="15:16" ht="14.25">
      <c r="O369" s="39"/>
      <c r="P369" s="39"/>
    </row>
    <row r="370" spans="15:16" ht="14.25">
      <c r="O370" s="39"/>
      <c r="P370" s="39"/>
    </row>
    <row r="371" spans="15:16" ht="14.25">
      <c r="O371" s="39"/>
      <c r="P371" s="39"/>
    </row>
    <row r="372" spans="15:16" ht="14.25">
      <c r="O372" s="39"/>
      <c r="P372" s="39"/>
    </row>
    <row r="373" spans="15:16" ht="14.25">
      <c r="O373" s="39"/>
      <c r="P373" s="39"/>
    </row>
    <row r="374" spans="15:16" ht="14.25">
      <c r="O374" s="39"/>
      <c r="P374" s="39"/>
    </row>
    <row r="375" spans="15:16" ht="14.25">
      <c r="O375" s="39"/>
      <c r="P375" s="39"/>
    </row>
    <row r="376" spans="15:16" ht="14.25">
      <c r="O376" s="39"/>
      <c r="P376" s="39"/>
    </row>
    <row r="377" spans="15:16" ht="14.25">
      <c r="O377" s="39"/>
      <c r="P377" s="39"/>
    </row>
    <row r="378" spans="15:16" ht="14.25">
      <c r="O378" s="39"/>
      <c r="P378" s="39"/>
    </row>
    <row r="379" spans="15:16" ht="14.25">
      <c r="O379" s="39"/>
      <c r="P379" s="39"/>
    </row>
    <row r="380" spans="15:16" ht="14.25">
      <c r="O380" s="39"/>
      <c r="P380" s="39"/>
    </row>
    <row r="381" spans="15:16" ht="14.25">
      <c r="O381" s="39"/>
      <c r="P381" s="39"/>
    </row>
    <row r="382" spans="15:16" ht="14.25">
      <c r="O382" s="39"/>
      <c r="P382" s="39"/>
    </row>
  </sheetData>
  <sheetProtection/>
  <mergeCells count="17">
    <mergeCell ref="B31:T31"/>
    <mergeCell ref="T3:T4"/>
    <mergeCell ref="A1:T1"/>
    <mergeCell ref="A2:T2"/>
    <mergeCell ref="E3:I3"/>
    <mergeCell ref="K3:R3"/>
    <mergeCell ref="A29:B29"/>
    <mergeCell ref="A33:T34"/>
    <mergeCell ref="B32:T32"/>
    <mergeCell ref="A35:T35"/>
    <mergeCell ref="A36:T36"/>
    <mergeCell ref="A3:A4"/>
    <mergeCell ref="B3:B4"/>
    <mergeCell ref="C3:C4"/>
    <mergeCell ref="D3:D4"/>
    <mergeCell ref="J3:J4"/>
    <mergeCell ref="S3:S4"/>
  </mergeCells>
  <printOptions horizontalCentered="1"/>
  <pageMargins left="0.5118110236220472" right="0.4330708661417323" top="0.7874015748031497" bottom="0.7874015748031497" header="0.5118110236220472" footer="0.5118110236220472"/>
  <pageSetup fitToHeight="1" fitToWidth="1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115" zoomScaleNormal="115" zoomScaleSheetLayoutView="100" zoomScalePageLayoutView="0" workbookViewId="0" topLeftCell="A19">
      <selection activeCell="S29" sqref="S29"/>
    </sheetView>
  </sheetViews>
  <sheetFormatPr defaultColWidth="9.00390625" defaultRowHeight="14.25"/>
  <cols>
    <col min="2" max="2" width="8.875" style="0" customWidth="1"/>
    <col min="3" max="3" width="4.625" style="0" customWidth="1"/>
    <col min="4" max="4" width="5.75390625" style="0" customWidth="1"/>
    <col min="5" max="5" width="3.50390625" style="0" customWidth="1"/>
    <col min="6" max="6" width="2.75390625" style="0" customWidth="1"/>
    <col min="7" max="7" width="3.875" style="0" customWidth="1"/>
    <col min="8" max="8" width="2.625" style="0" customWidth="1"/>
    <col min="9" max="9" width="3.25390625" style="0" customWidth="1"/>
    <col min="10" max="10" width="4.125" style="0" customWidth="1"/>
    <col min="11" max="11" width="3.375" style="0" customWidth="1"/>
    <col min="12" max="12" width="3.25390625" style="0" customWidth="1"/>
    <col min="13" max="13" width="3.875" style="0" customWidth="1"/>
    <col min="14" max="14" width="3.375" style="0" customWidth="1"/>
    <col min="15" max="15" width="3.75390625" style="27" customWidth="1"/>
    <col min="16" max="16" width="2.75390625" style="0" customWidth="1"/>
    <col min="17" max="17" width="3.375" style="0" customWidth="1"/>
    <col min="18" max="18" width="2.875" style="39" customWidth="1"/>
    <col min="19" max="19" width="5.25390625" style="0" customWidth="1"/>
    <col min="20" max="20" width="12.25390625" style="0" customWidth="1"/>
  </cols>
  <sheetData>
    <row r="1" spans="1:20" ht="22.5">
      <c r="A1" s="130" t="s">
        <v>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0"/>
      <c r="Q1" s="130"/>
      <c r="R1" s="132"/>
      <c r="S1" s="130"/>
      <c r="T1" s="130"/>
    </row>
    <row r="2" spans="1:20" ht="27.75" customHeight="1">
      <c r="A2" s="120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/>
      <c r="Q2" s="120"/>
      <c r="R2" s="133"/>
      <c r="S2" s="120"/>
      <c r="T2" s="120"/>
    </row>
    <row r="3" spans="1:20" ht="14.25" customHeight="1">
      <c r="A3" s="138" t="s">
        <v>9</v>
      </c>
      <c r="B3" s="109" t="s">
        <v>10</v>
      </c>
      <c r="C3" s="109" t="s">
        <v>11</v>
      </c>
      <c r="D3" s="109" t="s">
        <v>88</v>
      </c>
      <c r="E3" s="13"/>
      <c r="F3" s="134" t="s">
        <v>89</v>
      </c>
      <c r="G3" s="134"/>
      <c r="H3" s="134"/>
      <c r="I3" s="134"/>
      <c r="J3" s="109" t="s">
        <v>90</v>
      </c>
      <c r="K3" s="122" t="s">
        <v>15</v>
      </c>
      <c r="L3" s="123"/>
      <c r="M3" s="123"/>
      <c r="N3" s="123"/>
      <c r="O3" s="125"/>
      <c r="P3" s="123"/>
      <c r="Q3" s="123"/>
      <c r="R3" s="135"/>
      <c r="S3" s="112" t="s">
        <v>16</v>
      </c>
      <c r="T3" s="114" t="s">
        <v>17</v>
      </c>
    </row>
    <row r="4" spans="1:20" ht="46.5" customHeight="1">
      <c r="A4" s="139"/>
      <c r="B4" s="110"/>
      <c r="C4" s="111"/>
      <c r="D4" s="110"/>
      <c r="E4" s="14" t="s">
        <v>18</v>
      </c>
      <c r="F4" s="14" t="s">
        <v>19</v>
      </c>
      <c r="G4" s="14" t="s">
        <v>91</v>
      </c>
      <c r="H4" s="14" t="s">
        <v>92</v>
      </c>
      <c r="I4" s="14" t="s">
        <v>22</v>
      </c>
      <c r="J4" s="110"/>
      <c r="K4" s="15">
        <v>1</v>
      </c>
      <c r="L4" s="15">
        <v>2</v>
      </c>
      <c r="M4" s="15">
        <v>3</v>
      </c>
      <c r="N4" s="15">
        <v>4</v>
      </c>
      <c r="O4" s="15">
        <v>5</v>
      </c>
      <c r="P4" s="15">
        <v>6</v>
      </c>
      <c r="Q4" s="15">
        <v>7</v>
      </c>
      <c r="R4" s="43">
        <v>8</v>
      </c>
      <c r="S4" s="113"/>
      <c r="T4" s="115"/>
    </row>
    <row r="5" spans="1:20" ht="20.25" customHeight="1">
      <c r="A5" s="40" t="s">
        <v>93</v>
      </c>
      <c r="B5" s="17" t="s">
        <v>94</v>
      </c>
      <c r="C5" s="17" t="s">
        <v>45</v>
      </c>
      <c r="D5" s="41">
        <v>80</v>
      </c>
      <c r="E5" s="18">
        <v>80</v>
      </c>
      <c r="F5" s="18">
        <v>0</v>
      </c>
      <c r="G5" s="18">
        <v>0</v>
      </c>
      <c r="H5" s="18">
        <v>0</v>
      </c>
      <c r="I5" s="18">
        <v>0</v>
      </c>
      <c r="J5" s="18">
        <v>5</v>
      </c>
      <c r="K5" s="17">
        <v>5</v>
      </c>
      <c r="L5" s="17"/>
      <c r="M5" s="17"/>
      <c r="N5" s="17"/>
      <c r="O5" s="17"/>
      <c r="P5" s="17"/>
      <c r="Q5" s="17"/>
      <c r="R5" s="17"/>
      <c r="S5" s="17" t="s">
        <v>46</v>
      </c>
      <c r="T5" s="44"/>
    </row>
    <row r="6" spans="1:20" ht="27" customHeight="1">
      <c r="A6" s="40" t="s">
        <v>95</v>
      </c>
      <c r="B6" s="17" t="s">
        <v>96</v>
      </c>
      <c r="C6" s="17" t="s">
        <v>45</v>
      </c>
      <c r="D6" s="41">
        <v>48</v>
      </c>
      <c r="E6" s="18">
        <v>48</v>
      </c>
      <c r="F6" s="18">
        <v>0</v>
      </c>
      <c r="G6" s="18">
        <v>0</v>
      </c>
      <c r="H6" s="18">
        <v>0</v>
      </c>
      <c r="I6" s="18">
        <v>0</v>
      </c>
      <c r="J6" s="42">
        <v>3</v>
      </c>
      <c r="K6" s="17">
        <v>3</v>
      </c>
      <c r="L6" s="17"/>
      <c r="M6" s="17"/>
      <c r="N6" s="17"/>
      <c r="O6" s="17"/>
      <c r="P6" s="17"/>
      <c r="Q6" s="17"/>
      <c r="R6" s="17"/>
      <c r="S6" s="23" t="s">
        <v>46</v>
      </c>
      <c r="T6" s="24"/>
    </row>
    <row r="7" spans="1:20" ht="21" customHeight="1">
      <c r="A7" s="40" t="s">
        <v>97</v>
      </c>
      <c r="B7" s="17" t="s">
        <v>98</v>
      </c>
      <c r="C7" s="17" t="s">
        <v>25</v>
      </c>
      <c r="D7" s="41">
        <v>64</v>
      </c>
      <c r="E7" s="18">
        <v>64</v>
      </c>
      <c r="F7" s="18">
        <v>0</v>
      </c>
      <c r="G7" s="18">
        <v>0</v>
      </c>
      <c r="H7" s="18">
        <v>0</v>
      </c>
      <c r="I7" s="18">
        <v>0</v>
      </c>
      <c r="J7" s="42">
        <v>4</v>
      </c>
      <c r="K7" s="17">
        <v>4</v>
      </c>
      <c r="L7" s="17"/>
      <c r="M7" s="17"/>
      <c r="N7" s="17"/>
      <c r="O7" s="17"/>
      <c r="P7" s="17"/>
      <c r="Q7" s="17"/>
      <c r="R7" s="17"/>
      <c r="S7" s="23" t="s">
        <v>28</v>
      </c>
      <c r="T7" s="24"/>
    </row>
    <row r="8" spans="1:20" ht="31.5" customHeight="1">
      <c r="A8" s="40" t="s">
        <v>99</v>
      </c>
      <c r="B8" s="17" t="s">
        <v>100</v>
      </c>
      <c r="C8" s="17" t="s">
        <v>45</v>
      </c>
      <c r="D8" s="41">
        <v>40</v>
      </c>
      <c r="E8" s="18">
        <v>32</v>
      </c>
      <c r="F8" s="18">
        <v>0</v>
      </c>
      <c r="G8" s="18">
        <v>8</v>
      </c>
      <c r="H8" s="18">
        <v>0</v>
      </c>
      <c r="I8" s="18">
        <v>0</v>
      </c>
      <c r="J8" s="18">
        <v>2.5</v>
      </c>
      <c r="K8" s="17"/>
      <c r="L8" s="17">
        <v>2.5</v>
      </c>
      <c r="M8" s="17"/>
      <c r="N8" s="17"/>
      <c r="O8" s="17"/>
      <c r="P8" s="17"/>
      <c r="Q8" s="17"/>
      <c r="R8" s="17"/>
      <c r="S8" s="23" t="s">
        <v>46</v>
      </c>
      <c r="T8" s="24"/>
    </row>
    <row r="9" spans="1:20" ht="27.75" customHeight="1">
      <c r="A9" s="40" t="s">
        <v>101</v>
      </c>
      <c r="B9" s="17" t="s">
        <v>102</v>
      </c>
      <c r="C9" s="17" t="s">
        <v>25</v>
      </c>
      <c r="D9" s="41" t="s">
        <v>103</v>
      </c>
      <c r="E9" s="18">
        <v>0</v>
      </c>
      <c r="F9" s="18" t="s">
        <v>103</v>
      </c>
      <c r="G9" s="18">
        <v>0</v>
      </c>
      <c r="H9" s="18">
        <v>0</v>
      </c>
      <c r="I9" s="18">
        <v>0</v>
      </c>
      <c r="J9" s="18">
        <v>1</v>
      </c>
      <c r="K9" s="17"/>
      <c r="L9" s="17">
        <v>1</v>
      </c>
      <c r="M9" s="17"/>
      <c r="N9" s="17"/>
      <c r="O9" s="17"/>
      <c r="P9" s="17"/>
      <c r="Q9" s="17"/>
      <c r="R9" s="17"/>
      <c r="S9" s="23" t="s">
        <v>28</v>
      </c>
      <c r="T9" s="24"/>
    </row>
    <row r="10" spans="1:20" ht="27" customHeight="1">
      <c r="A10" s="40" t="s">
        <v>104</v>
      </c>
      <c r="B10" s="17" t="s">
        <v>105</v>
      </c>
      <c r="C10" s="17" t="s">
        <v>25</v>
      </c>
      <c r="D10" s="41" t="s">
        <v>103</v>
      </c>
      <c r="E10" s="18">
        <v>0</v>
      </c>
      <c r="F10" s="18" t="s">
        <v>103</v>
      </c>
      <c r="G10" s="18">
        <v>0</v>
      </c>
      <c r="H10" s="18">
        <v>0</v>
      </c>
      <c r="I10" s="18">
        <v>0</v>
      </c>
      <c r="J10" s="18">
        <v>1</v>
      </c>
      <c r="K10" s="17"/>
      <c r="L10" s="17">
        <v>1</v>
      </c>
      <c r="M10" s="17"/>
      <c r="N10" s="17"/>
      <c r="O10" s="17"/>
      <c r="P10" s="17"/>
      <c r="Q10" s="17"/>
      <c r="R10" s="17"/>
      <c r="S10" s="23" t="s">
        <v>28</v>
      </c>
      <c r="T10" s="24"/>
    </row>
    <row r="11" spans="1:20" ht="27.75" customHeight="1">
      <c r="A11" s="40" t="s">
        <v>106</v>
      </c>
      <c r="B11" s="17" t="s">
        <v>107</v>
      </c>
      <c r="C11" s="17" t="s">
        <v>25</v>
      </c>
      <c r="D11" s="41">
        <v>24</v>
      </c>
      <c r="E11" s="18">
        <v>24</v>
      </c>
      <c r="F11" s="18">
        <v>0</v>
      </c>
      <c r="G11" s="18">
        <v>0</v>
      </c>
      <c r="H11" s="18">
        <v>0</v>
      </c>
      <c r="I11" s="18">
        <v>0</v>
      </c>
      <c r="J11" s="42">
        <v>1.5</v>
      </c>
      <c r="K11" s="17"/>
      <c r="L11" s="17">
        <v>1.5</v>
      </c>
      <c r="M11" s="17"/>
      <c r="N11" s="17"/>
      <c r="O11" s="17"/>
      <c r="P11" s="17"/>
      <c r="Q11" s="17"/>
      <c r="R11" s="17"/>
      <c r="S11" s="23" t="s">
        <v>28</v>
      </c>
      <c r="T11" s="24"/>
    </row>
    <row r="12" spans="1:20" ht="21" customHeight="1">
      <c r="A12" s="80" t="s">
        <v>108</v>
      </c>
      <c r="B12" s="81" t="s">
        <v>109</v>
      </c>
      <c r="C12" s="17" t="s">
        <v>25</v>
      </c>
      <c r="D12" s="41" t="s">
        <v>110</v>
      </c>
      <c r="E12" s="18">
        <v>64</v>
      </c>
      <c r="F12" s="18">
        <v>0</v>
      </c>
      <c r="G12" s="18">
        <v>0</v>
      </c>
      <c r="H12" s="18">
        <v>0</v>
      </c>
      <c r="I12" s="18">
        <v>0</v>
      </c>
      <c r="J12" s="42">
        <v>4</v>
      </c>
      <c r="K12" s="17"/>
      <c r="L12" s="17">
        <v>4</v>
      </c>
      <c r="M12" s="17"/>
      <c r="N12" s="17"/>
      <c r="O12" s="17"/>
      <c r="P12" s="17"/>
      <c r="Q12" s="17"/>
      <c r="R12" s="17"/>
      <c r="S12" s="23" t="s">
        <v>28</v>
      </c>
      <c r="T12" s="24"/>
    </row>
    <row r="13" spans="1:20" ht="28.5" customHeight="1">
      <c r="A13" s="80" t="s">
        <v>111</v>
      </c>
      <c r="B13" s="81" t="s">
        <v>112</v>
      </c>
      <c r="C13" s="17" t="s">
        <v>25</v>
      </c>
      <c r="D13" s="41">
        <v>24</v>
      </c>
      <c r="E13" s="18">
        <v>24</v>
      </c>
      <c r="F13" s="18">
        <v>0</v>
      </c>
      <c r="G13" s="18">
        <v>0</v>
      </c>
      <c r="H13" s="18">
        <v>0</v>
      </c>
      <c r="I13" s="18">
        <v>0</v>
      </c>
      <c r="J13" s="42">
        <v>1.5</v>
      </c>
      <c r="K13" s="17"/>
      <c r="L13" s="17"/>
      <c r="M13" s="17">
        <v>1.5</v>
      </c>
      <c r="N13" s="17"/>
      <c r="O13" s="17"/>
      <c r="P13" s="17"/>
      <c r="Q13" s="17"/>
      <c r="R13" s="17"/>
      <c r="S13" s="23" t="s">
        <v>28</v>
      </c>
      <c r="T13" s="24"/>
    </row>
    <row r="14" spans="1:20" ht="28.5" customHeight="1">
      <c r="A14" s="80" t="s">
        <v>113</v>
      </c>
      <c r="B14" s="81" t="s">
        <v>114</v>
      </c>
      <c r="C14" s="17" t="s">
        <v>25</v>
      </c>
      <c r="D14" s="41" t="s">
        <v>115</v>
      </c>
      <c r="E14" s="18">
        <v>0</v>
      </c>
      <c r="F14" s="18" t="s">
        <v>115</v>
      </c>
      <c r="G14" s="18">
        <v>0</v>
      </c>
      <c r="H14" s="18">
        <v>0</v>
      </c>
      <c r="I14" s="18">
        <v>0</v>
      </c>
      <c r="J14" s="18">
        <v>1</v>
      </c>
      <c r="K14" s="17"/>
      <c r="L14" s="17"/>
      <c r="M14" s="17">
        <v>1</v>
      </c>
      <c r="N14" s="17"/>
      <c r="O14" s="17"/>
      <c r="P14" s="17"/>
      <c r="Q14" s="17"/>
      <c r="R14" s="17"/>
      <c r="S14" s="23" t="s">
        <v>28</v>
      </c>
      <c r="T14" s="24"/>
    </row>
    <row r="15" spans="1:20" ht="28.5" customHeight="1">
      <c r="A15" s="80" t="s">
        <v>116</v>
      </c>
      <c r="B15" s="81" t="s">
        <v>117</v>
      </c>
      <c r="C15" s="17" t="s">
        <v>25</v>
      </c>
      <c r="D15" s="41" t="s">
        <v>115</v>
      </c>
      <c r="E15" s="18">
        <v>0</v>
      </c>
      <c r="F15" s="18" t="s">
        <v>115</v>
      </c>
      <c r="G15" s="18">
        <v>0</v>
      </c>
      <c r="H15" s="18">
        <v>0</v>
      </c>
      <c r="I15" s="18">
        <v>0</v>
      </c>
      <c r="J15" s="18">
        <v>1</v>
      </c>
      <c r="K15" s="17"/>
      <c r="L15" s="17"/>
      <c r="M15" s="17"/>
      <c r="N15" s="17"/>
      <c r="O15" s="17">
        <v>1</v>
      </c>
      <c r="P15" s="17"/>
      <c r="Q15" s="17"/>
      <c r="R15" s="17"/>
      <c r="S15" s="23" t="s">
        <v>28</v>
      </c>
      <c r="T15" s="24"/>
    </row>
    <row r="16" spans="1:20" ht="28.5" customHeight="1">
      <c r="A16" s="80" t="s">
        <v>118</v>
      </c>
      <c r="B16" s="81" t="s">
        <v>119</v>
      </c>
      <c r="C16" s="17" t="s">
        <v>45</v>
      </c>
      <c r="D16" s="41" t="s">
        <v>120</v>
      </c>
      <c r="E16" s="18">
        <v>48</v>
      </c>
      <c r="F16" s="18">
        <v>0</v>
      </c>
      <c r="G16" s="18">
        <v>0</v>
      </c>
      <c r="H16" s="18">
        <v>0</v>
      </c>
      <c r="I16" s="18">
        <v>0</v>
      </c>
      <c r="J16" s="18">
        <v>3</v>
      </c>
      <c r="K16" s="17"/>
      <c r="L16" s="17"/>
      <c r="M16" s="17">
        <v>3</v>
      </c>
      <c r="N16" s="17"/>
      <c r="O16" s="17"/>
      <c r="P16" s="17"/>
      <c r="Q16" s="17"/>
      <c r="R16" s="17"/>
      <c r="S16" s="23" t="s">
        <v>46</v>
      </c>
      <c r="T16" s="24"/>
    </row>
    <row r="17" spans="1:20" ht="29.25" customHeight="1">
      <c r="A17" s="80" t="s">
        <v>121</v>
      </c>
      <c r="B17" s="81" t="s">
        <v>122</v>
      </c>
      <c r="C17" s="17" t="s">
        <v>25</v>
      </c>
      <c r="D17" s="41" t="s">
        <v>123</v>
      </c>
      <c r="E17" s="18">
        <v>0</v>
      </c>
      <c r="F17" s="18" t="s">
        <v>123</v>
      </c>
      <c r="G17" s="18">
        <v>0</v>
      </c>
      <c r="H17" s="18">
        <v>0</v>
      </c>
      <c r="I17" s="18">
        <v>0</v>
      </c>
      <c r="J17" s="18">
        <v>2</v>
      </c>
      <c r="K17" s="17"/>
      <c r="L17" s="17"/>
      <c r="M17" s="17"/>
      <c r="N17" s="17">
        <v>2</v>
      </c>
      <c r="O17" s="17"/>
      <c r="P17" s="17"/>
      <c r="Q17" s="17"/>
      <c r="R17" s="17"/>
      <c r="S17" s="23" t="s">
        <v>28</v>
      </c>
      <c r="T17" s="24" t="s">
        <v>124</v>
      </c>
    </row>
    <row r="18" spans="1:20" ht="26.25" customHeight="1">
      <c r="A18" s="80" t="s">
        <v>125</v>
      </c>
      <c r="B18" s="81" t="s">
        <v>126</v>
      </c>
      <c r="C18" s="17" t="s">
        <v>25</v>
      </c>
      <c r="D18" s="41" t="s">
        <v>123</v>
      </c>
      <c r="E18" s="18">
        <v>0</v>
      </c>
      <c r="F18" s="18" t="s">
        <v>123</v>
      </c>
      <c r="G18" s="18">
        <v>0</v>
      </c>
      <c r="H18" s="18">
        <v>0</v>
      </c>
      <c r="I18" s="18">
        <v>0</v>
      </c>
      <c r="J18" s="18">
        <v>2</v>
      </c>
      <c r="K18" s="17"/>
      <c r="L18" s="17"/>
      <c r="M18" s="17"/>
      <c r="N18" s="17">
        <v>2</v>
      </c>
      <c r="O18" s="17"/>
      <c r="P18" s="17"/>
      <c r="Q18" s="17"/>
      <c r="R18" s="17"/>
      <c r="S18" s="23" t="s">
        <v>28</v>
      </c>
      <c r="T18" s="24" t="s">
        <v>124</v>
      </c>
    </row>
    <row r="19" spans="1:20" ht="26.25" customHeight="1">
      <c r="A19" s="80" t="s">
        <v>127</v>
      </c>
      <c r="B19" s="81" t="s">
        <v>128</v>
      </c>
      <c r="C19" s="17" t="s">
        <v>25</v>
      </c>
      <c r="D19" s="41" t="s">
        <v>115</v>
      </c>
      <c r="E19" s="18">
        <v>0</v>
      </c>
      <c r="F19" s="18" t="s">
        <v>115</v>
      </c>
      <c r="G19" s="18">
        <v>0</v>
      </c>
      <c r="H19" s="18">
        <v>0</v>
      </c>
      <c r="I19" s="18">
        <v>0</v>
      </c>
      <c r="J19" s="18">
        <v>1</v>
      </c>
      <c r="K19" s="17"/>
      <c r="L19" s="17"/>
      <c r="M19" s="17"/>
      <c r="N19" s="17">
        <v>1</v>
      </c>
      <c r="O19" s="17"/>
      <c r="P19" s="17"/>
      <c r="Q19" s="17"/>
      <c r="R19" s="17"/>
      <c r="S19" s="23" t="s">
        <v>28</v>
      </c>
      <c r="T19" s="24"/>
    </row>
    <row r="20" spans="1:20" ht="26.25" customHeight="1">
      <c r="A20" s="80" t="s">
        <v>129</v>
      </c>
      <c r="B20" s="81" t="s">
        <v>130</v>
      </c>
      <c r="C20" s="17" t="s">
        <v>25</v>
      </c>
      <c r="D20" s="41" t="s">
        <v>115</v>
      </c>
      <c r="E20" s="18">
        <v>0</v>
      </c>
      <c r="F20" s="18" t="s">
        <v>115</v>
      </c>
      <c r="G20" s="18">
        <v>0</v>
      </c>
      <c r="H20" s="18">
        <v>0</v>
      </c>
      <c r="I20" s="18">
        <v>0</v>
      </c>
      <c r="J20" s="18">
        <v>1</v>
      </c>
      <c r="K20" s="17"/>
      <c r="L20" s="17"/>
      <c r="M20" s="17"/>
      <c r="N20" s="17"/>
      <c r="O20" s="17"/>
      <c r="P20" s="17">
        <v>1</v>
      </c>
      <c r="Q20" s="17"/>
      <c r="R20" s="17"/>
      <c r="S20" s="23" t="s">
        <v>28</v>
      </c>
      <c r="T20" s="24"/>
    </row>
    <row r="21" spans="1:20" ht="25.5" customHeight="1">
      <c r="A21" s="80" t="s">
        <v>131</v>
      </c>
      <c r="B21" s="81" t="s">
        <v>132</v>
      </c>
      <c r="C21" s="17" t="s">
        <v>45</v>
      </c>
      <c r="D21" s="41">
        <v>24</v>
      </c>
      <c r="E21" s="18">
        <v>24</v>
      </c>
      <c r="F21" s="18">
        <v>0</v>
      </c>
      <c r="G21" s="18">
        <v>0</v>
      </c>
      <c r="H21" s="18">
        <v>0</v>
      </c>
      <c r="I21" s="18">
        <v>0</v>
      </c>
      <c r="J21" s="18">
        <v>1.5</v>
      </c>
      <c r="K21" s="17"/>
      <c r="L21" s="17"/>
      <c r="M21" s="17"/>
      <c r="N21" s="17"/>
      <c r="O21" s="17"/>
      <c r="P21" s="17"/>
      <c r="Q21" s="23">
        <v>1.5</v>
      </c>
      <c r="R21" s="17"/>
      <c r="S21" s="23" t="s">
        <v>46</v>
      </c>
      <c r="T21" s="24"/>
    </row>
    <row r="22" spans="1:20" s="38" customFormat="1" ht="30.75" customHeight="1">
      <c r="A22" s="136" t="s">
        <v>81</v>
      </c>
      <c r="B22" s="137"/>
      <c r="C22" s="137"/>
      <c r="D22" s="20" t="s">
        <v>286</v>
      </c>
      <c r="E22" s="20">
        <f>SUM(E5:E21)</f>
        <v>408</v>
      </c>
      <c r="F22" s="20" t="s">
        <v>133</v>
      </c>
      <c r="G22" s="20">
        <f>SUM(G5:G21)</f>
        <v>8</v>
      </c>
      <c r="H22" s="20">
        <f>SUM(H5:H21)</f>
        <v>0</v>
      </c>
      <c r="I22" s="20">
        <f>SUM(I5:I21)</f>
        <v>0</v>
      </c>
      <c r="J22" s="20">
        <f>SUM(J5:J21)</f>
        <v>36</v>
      </c>
      <c r="K22" s="20">
        <f>SUM(K5:K21)</f>
        <v>12</v>
      </c>
      <c r="L22" s="20">
        <f aca="true" t="shared" si="0" ref="L22:R22">SUM(L5:L21)</f>
        <v>10</v>
      </c>
      <c r="M22" s="20">
        <f t="shared" si="0"/>
        <v>5.5</v>
      </c>
      <c r="N22" s="20">
        <f t="shared" si="0"/>
        <v>5</v>
      </c>
      <c r="O22" s="45">
        <f t="shared" si="0"/>
        <v>1</v>
      </c>
      <c r="P22" s="20">
        <f t="shared" si="0"/>
        <v>1</v>
      </c>
      <c r="Q22" s="20">
        <f t="shared" si="0"/>
        <v>1.5</v>
      </c>
      <c r="R22" s="20">
        <f t="shared" si="0"/>
        <v>0</v>
      </c>
      <c r="S22" s="45"/>
      <c r="T22" s="46"/>
    </row>
    <row r="23" ht="14.25">
      <c r="O23" s="39"/>
    </row>
    <row r="24" ht="14.25">
      <c r="O24" s="39"/>
    </row>
    <row r="25" ht="14.25">
      <c r="O25" s="39"/>
    </row>
    <row r="26" ht="14.25">
      <c r="O26" s="39"/>
    </row>
    <row r="27" ht="14.25">
      <c r="O27" s="39"/>
    </row>
    <row r="28" ht="14.25">
      <c r="O28" s="39"/>
    </row>
    <row r="29" ht="14.25">
      <c r="O29" s="39"/>
    </row>
    <row r="30" ht="14.25">
      <c r="O30" s="39"/>
    </row>
    <row r="31" ht="14.25">
      <c r="O31" s="39"/>
    </row>
    <row r="32" ht="14.25">
      <c r="O32" s="39"/>
    </row>
    <row r="33" ht="14.25">
      <c r="O33" s="39"/>
    </row>
    <row r="34" ht="14.25">
      <c r="O34" s="39"/>
    </row>
    <row r="35" ht="14.25">
      <c r="O35" s="39"/>
    </row>
    <row r="36" ht="14.25">
      <c r="O36" s="39"/>
    </row>
    <row r="37" ht="14.25">
      <c r="O37" s="39"/>
    </row>
    <row r="38" ht="14.25">
      <c r="O38" s="39"/>
    </row>
    <row r="39" ht="14.25">
      <c r="O39" s="39"/>
    </row>
    <row r="40" ht="14.25">
      <c r="O40" s="39"/>
    </row>
    <row r="41" ht="14.25">
      <c r="O41" s="39"/>
    </row>
    <row r="42" ht="14.25">
      <c r="O42" s="39"/>
    </row>
    <row r="43" ht="14.25">
      <c r="O43" s="39"/>
    </row>
    <row r="44" ht="14.25">
      <c r="O44" s="39"/>
    </row>
  </sheetData>
  <sheetProtection/>
  <mergeCells count="12">
    <mergeCell ref="A22:C22"/>
    <mergeCell ref="A3:A4"/>
    <mergeCell ref="B3:B4"/>
    <mergeCell ref="C3:C4"/>
    <mergeCell ref="D3:D4"/>
    <mergeCell ref="J3:J4"/>
    <mergeCell ref="S3:S4"/>
    <mergeCell ref="T3:T4"/>
    <mergeCell ref="A1:T1"/>
    <mergeCell ref="A2:T2"/>
    <mergeCell ref="F3:I3"/>
    <mergeCell ref="K3:R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0"/>
  <sheetViews>
    <sheetView zoomScaleSheetLayoutView="100" zoomScalePageLayoutView="0" workbookViewId="0" topLeftCell="A13">
      <selection activeCell="P23" sqref="P23:P38"/>
    </sheetView>
  </sheetViews>
  <sheetFormatPr defaultColWidth="9.00390625" defaultRowHeight="14.25"/>
  <cols>
    <col min="2" max="2" width="8.125" style="0" customWidth="1"/>
    <col min="3" max="3" width="5.75390625" style="0" customWidth="1"/>
    <col min="4" max="4" width="4.75390625" style="0" customWidth="1"/>
    <col min="5" max="5" width="5.25390625" style="0" customWidth="1"/>
    <col min="6" max="6" width="3.375" style="0" customWidth="1"/>
    <col min="7" max="7" width="3.25390625" style="0" customWidth="1"/>
    <col min="8" max="9" width="3.625" style="0" customWidth="1"/>
    <col min="10" max="10" width="3.75390625" style="0" customWidth="1"/>
    <col min="11" max="11" width="5.00390625" style="0" customWidth="1"/>
    <col min="12" max="12" width="4.00390625" style="0" customWidth="1"/>
    <col min="13" max="13" width="3.875" style="0" customWidth="1"/>
    <col min="14" max="14" width="3.50390625" style="0" customWidth="1"/>
    <col min="15" max="15" width="3.00390625" style="0" customWidth="1"/>
    <col min="16" max="16" width="3.00390625" style="27" customWidth="1"/>
    <col min="17" max="17" width="3.25390625" style="0" customWidth="1"/>
    <col min="18" max="18" width="3.75390625" style="0" customWidth="1"/>
    <col min="19" max="19" width="4.125" style="33" customWidth="1"/>
    <col min="20" max="20" width="4.50390625" style="0" customWidth="1"/>
    <col min="21" max="21" width="5.875" style="0" customWidth="1"/>
    <col min="22" max="22" width="7.00390625" style="0" customWidth="1"/>
  </cols>
  <sheetData>
    <row r="1" spans="1:22" ht="22.5">
      <c r="A1" s="130" t="s">
        <v>134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30"/>
      <c r="R1" s="130"/>
      <c r="S1" s="142"/>
      <c r="T1" s="130"/>
      <c r="U1" s="130"/>
      <c r="V1" s="130"/>
    </row>
    <row r="2" spans="1:22" ht="20.25">
      <c r="A2" s="120" t="s">
        <v>135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0"/>
      <c r="R2" s="120"/>
      <c r="S2" s="143"/>
      <c r="T2" s="120"/>
      <c r="U2" s="120"/>
      <c r="V2" s="120"/>
    </row>
    <row r="3" spans="1:22" ht="14.25" customHeight="1">
      <c r="A3" s="138" t="s">
        <v>9</v>
      </c>
      <c r="B3" s="109" t="s">
        <v>10</v>
      </c>
      <c r="C3" s="145" t="s">
        <v>136</v>
      </c>
      <c r="D3" s="109" t="s">
        <v>11</v>
      </c>
      <c r="E3" s="109" t="s">
        <v>88</v>
      </c>
      <c r="F3" s="122" t="s">
        <v>89</v>
      </c>
      <c r="G3" s="123"/>
      <c r="H3" s="123"/>
      <c r="I3" s="123"/>
      <c r="J3" s="124"/>
      <c r="K3" s="109" t="s">
        <v>90</v>
      </c>
      <c r="L3" s="122" t="s">
        <v>15</v>
      </c>
      <c r="M3" s="123"/>
      <c r="N3" s="123"/>
      <c r="O3" s="123"/>
      <c r="P3" s="125"/>
      <c r="Q3" s="123"/>
      <c r="R3" s="123"/>
      <c r="S3" s="144"/>
      <c r="T3" s="112" t="s">
        <v>137</v>
      </c>
      <c r="U3" s="112" t="s">
        <v>16</v>
      </c>
      <c r="V3" s="140" t="s">
        <v>17</v>
      </c>
    </row>
    <row r="4" spans="1:22" ht="37.5" customHeight="1">
      <c r="A4" s="139"/>
      <c r="B4" s="110"/>
      <c r="C4" s="146"/>
      <c r="D4" s="111"/>
      <c r="E4" s="110"/>
      <c r="F4" s="14" t="s">
        <v>18</v>
      </c>
      <c r="G4" s="14" t="s">
        <v>19</v>
      </c>
      <c r="H4" s="14" t="s">
        <v>91</v>
      </c>
      <c r="I4" s="14" t="s">
        <v>92</v>
      </c>
      <c r="J4" s="14" t="s">
        <v>22</v>
      </c>
      <c r="K4" s="110"/>
      <c r="L4" s="15">
        <v>1</v>
      </c>
      <c r="M4" s="15">
        <v>2</v>
      </c>
      <c r="N4" s="15">
        <v>3</v>
      </c>
      <c r="O4" s="15">
        <v>4</v>
      </c>
      <c r="P4" s="15">
        <v>5</v>
      </c>
      <c r="Q4" s="15">
        <v>6</v>
      </c>
      <c r="R4" s="15">
        <v>7</v>
      </c>
      <c r="S4" s="15">
        <v>8</v>
      </c>
      <c r="T4" s="113"/>
      <c r="U4" s="113"/>
      <c r="V4" s="141"/>
    </row>
    <row r="5" spans="1:22" ht="37.5" customHeight="1">
      <c r="A5" s="34" t="s">
        <v>138</v>
      </c>
      <c r="B5" s="28" t="s">
        <v>139</v>
      </c>
      <c r="C5" s="17" t="s">
        <v>28</v>
      </c>
      <c r="D5" s="17" t="s">
        <v>25</v>
      </c>
      <c r="E5" s="29" t="s">
        <v>140</v>
      </c>
      <c r="F5" s="18">
        <v>0</v>
      </c>
      <c r="G5" s="29" t="s">
        <v>140</v>
      </c>
      <c r="H5" s="18">
        <v>0</v>
      </c>
      <c r="I5" s="18">
        <v>0</v>
      </c>
      <c r="J5" s="18">
        <v>0</v>
      </c>
      <c r="K5" s="18">
        <v>0</v>
      </c>
      <c r="L5" s="36" t="s">
        <v>141</v>
      </c>
      <c r="M5" s="17"/>
      <c r="N5" s="17"/>
      <c r="O5" s="17"/>
      <c r="P5" s="17"/>
      <c r="Q5" s="17"/>
      <c r="R5" s="17"/>
      <c r="S5" s="17"/>
      <c r="T5" s="23" t="s">
        <v>142</v>
      </c>
      <c r="U5" s="17" t="s">
        <v>28</v>
      </c>
      <c r="V5" s="24"/>
    </row>
    <row r="6" spans="1:22" ht="28.5" customHeight="1">
      <c r="A6" s="34" t="s">
        <v>143</v>
      </c>
      <c r="B6" s="28" t="s">
        <v>144</v>
      </c>
      <c r="C6" s="17" t="s">
        <v>28</v>
      </c>
      <c r="D6" s="17" t="s">
        <v>25</v>
      </c>
      <c r="E6" s="29">
        <v>8</v>
      </c>
      <c r="F6" s="18">
        <v>8</v>
      </c>
      <c r="G6" s="18">
        <v>0</v>
      </c>
      <c r="H6" s="18">
        <v>0</v>
      </c>
      <c r="I6" s="18">
        <v>0</v>
      </c>
      <c r="J6" s="18">
        <v>0</v>
      </c>
      <c r="K6" s="29">
        <v>0.5</v>
      </c>
      <c r="L6" s="17">
        <v>0.5</v>
      </c>
      <c r="M6" s="17"/>
      <c r="N6" s="17"/>
      <c r="O6" s="17"/>
      <c r="P6" s="17"/>
      <c r="Q6" s="17"/>
      <c r="R6" s="17"/>
      <c r="S6" s="17"/>
      <c r="T6" s="23" t="s">
        <v>142</v>
      </c>
      <c r="U6" s="17" t="s">
        <v>28</v>
      </c>
      <c r="V6" s="24"/>
    </row>
    <row r="7" spans="1:22" ht="27" customHeight="1">
      <c r="A7" s="34" t="s">
        <v>145</v>
      </c>
      <c r="B7" s="28" t="s">
        <v>146</v>
      </c>
      <c r="C7" s="17" t="s">
        <v>28</v>
      </c>
      <c r="D7" s="17" t="s">
        <v>25</v>
      </c>
      <c r="E7" s="18">
        <v>64</v>
      </c>
      <c r="F7" s="18">
        <v>64</v>
      </c>
      <c r="G7" s="18">
        <v>0</v>
      </c>
      <c r="H7" s="18">
        <v>0</v>
      </c>
      <c r="I7" s="18">
        <v>0</v>
      </c>
      <c r="J7" s="18">
        <v>0</v>
      </c>
      <c r="K7" s="29">
        <v>4</v>
      </c>
      <c r="L7" s="17">
        <v>4</v>
      </c>
      <c r="M7" s="17"/>
      <c r="N7" s="17"/>
      <c r="O7" s="17"/>
      <c r="P7" s="17"/>
      <c r="Q7" s="17"/>
      <c r="R7" s="17"/>
      <c r="S7" s="17"/>
      <c r="T7" s="23" t="s">
        <v>147</v>
      </c>
      <c r="U7" s="17" t="s">
        <v>28</v>
      </c>
      <c r="V7" s="24"/>
    </row>
    <row r="8" spans="1:22" ht="16.5" customHeight="1">
      <c r="A8" s="34" t="s">
        <v>148</v>
      </c>
      <c r="B8" s="28" t="s">
        <v>149</v>
      </c>
      <c r="C8" s="17" t="s">
        <v>46</v>
      </c>
      <c r="D8" s="17" t="s">
        <v>45</v>
      </c>
      <c r="E8" s="29">
        <v>32</v>
      </c>
      <c r="F8" s="18">
        <v>32</v>
      </c>
      <c r="G8" s="18">
        <v>0</v>
      </c>
      <c r="H8" s="18">
        <v>0</v>
      </c>
      <c r="I8" s="18">
        <v>0</v>
      </c>
      <c r="J8" s="18">
        <v>0</v>
      </c>
      <c r="K8" s="29">
        <v>2</v>
      </c>
      <c r="L8" s="17"/>
      <c r="M8" s="17"/>
      <c r="N8" s="17">
        <v>2</v>
      </c>
      <c r="O8" s="17"/>
      <c r="P8" s="17"/>
      <c r="Q8" s="17"/>
      <c r="R8" s="17"/>
      <c r="S8" s="17"/>
      <c r="T8" s="23" t="s">
        <v>147</v>
      </c>
      <c r="U8" s="23" t="s">
        <v>46</v>
      </c>
      <c r="V8" s="24"/>
    </row>
    <row r="9" spans="1:22" ht="27.75" customHeight="1">
      <c r="A9" s="34" t="s">
        <v>150</v>
      </c>
      <c r="B9" s="28" t="s">
        <v>151</v>
      </c>
      <c r="C9" s="17" t="s">
        <v>46</v>
      </c>
      <c r="D9" s="17" t="s">
        <v>25</v>
      </c>
      <c r="E9" s="29">
        <v>32</v>
      </c>
      <c r="F9" s="18">
        <v>32</v>
      </c>
      <c r="G9" s="18">
        <v>0</v>
      </c>
      <c r="H9" s="18">
        <v>0</v>
      </c>
      <c r="I9" s="18">
        <v>0</v>
      </c>
      <c r="J9" s="18">
        <v>0</v>
      </c>
      <c r="K9" s="29">
        <v>2</v>
      </c>
      <c r="L9" s="17"/>
      <c r="M9" s="17"/>
      <c r="N9" s="17"/>
      <c r="O9" s="17">
        <v>2</v>
      </c>
      <c r="P9" s="17"/>
      <c r="Q9" s="17"/>
      <c r="R9" s="17"/>
      <c r="S9" s="17"/>
      <c r="T9" s="23" t="s">
        <v>147</v>
      </c>
      <c r="U9" s="17" t="s">
        <v>28</v>
      </c>
      <c r="V9" s="24"/>
    </row>
    <row r="10" spans="1:22" ht="60.75" customHeight="1">
      <c r="A10" s="34" t="s">
        <v>152</v>
      </c>
      <c r="B10" s="28" t="s">
        <v>153</v>
      </c>
      <c r="C10" s="17" t="s">
        <v>46</v>
      </c>
      <c r="D10" s="17" t="s">
        <v>25</v>
      </c>
      <c r="E10" s="29">
        <v>64</v>
      </c>
      <c r="F10" s="18">
        <v>64</v>
      </c>
      <c r="G10" s="18">
        <v>0</v>
      </c>
      <c r="H10" s="18">
        <v>0</v>
      </c>
      <c r="I10" s="18">
        <v>0</v>
      </c>
      <c r="J10" s="18">
        <v>0</v>
      </c>
      <c r="K10" s="29">
        <v>4</v>
      </c>
      <c r="L10" s="17"/>
      <c r="M10" s="17"/>
      <c r="N10" s="17"/>
      <c r="O10" s="17">
        <v>4</v>
      </c>
      <c r="P10" s="17"/>
      <c r="Q10" s="17"/>
      <c r="R10" s="17"/>
      <c r="S10" s="17"/>
      <c r="T10" s="23" t="s">
        <v>154</v>
      </c>
      <c r="U10" s="17" t="s">
        <v>28</v>
      </c>
      <c r="V10" s="24"/>
    </row>
    <row r="11" spans="1:22" ht="21.75" customHeight="1">
      <c r="A11" s="34" t="s">
        <v>155</v>
      </c>
      <c r="B11" s="28" t="s">
        <v>156</v>
      </c>
      <c r="C11" s="17" t="s">
        <v>46</v>
      </c>
      <c r="D11" s="17" t="s">
        <v>25</v>
      </c>
      <c r="E11" s="29">
        <v>32</v>
      </c>
      <c r="F11" s="18">
        <v>32</v>
      </c>
      <c r="G11" s="18">
        <v>0</v>
      </c>
      <c r="H11" s="18">
        <v>0</v>
      </c>
      <c r="I11" s="18">
        <v>0</v>
      </c>
      <c r="J11" s="18">
        <v>0</v>
      </c>
      <c r="K11" s="29">
        <v>2</v>
      </c>
      <c r="L11" s="17"/>
      <c r="M11" s="17"/>
      <c r="N11" s="17"/>
      <c r="O11" s="17"/>
      <c r="P11" s="17">
        <v>2</v>
      </c>
      <c r="Q11" s="17"/>
      <c r="R11" s="17"/>
      <c r="S11" s="17"/>
      <c r="T11" s="23" t="s">
        <v>147</v>
      </c>
      <c r="U11" s="17" t="s">
        <v>28</v>
      </c>
      <c r="V11" s="24"/>
    </row>
    <row r="12" spans="1:22" ht="59.25" customHeight="1">
      <c r="A12" s="34" t="s">
        <v>157</v>
      </c>
      <c r="B12" s="28" t="s">
        <v>158</v>
      </c>
      <c r="C12" s="17" t="s">
        <v>46</v>
      </c>
      <c r="D12" s="17" t="s">
        <v>25</v>
      </c>
      <c r="E12" s="29">
        <v>64</v>
      </c>
      <c r="F12" s="18">
        <v>64</v>
      </c>
      <c r="G12" s="18">
        <v>0</v>
      </c>
      <c r="H12" s="18">
        <v>0</v>
      </c>
      <c r="I12" s="18">
        <v>0</v>
      </c>
      <c r="J12" s="18">
        <v>0</v>
      </c>
      <c r="K12" s="29">
        <v>4</v>
      </c>
      <c r="L12" s="17"/>
      <c r="M12" s="17"/>
      <c r="N12" s="17"/>
      <c r="O12" s="17"/>
      <c r="P12" s="17">
        <v>4</v>
      </c>
      <c r="Q12" s="17"/>
      <c r="R12" s="17"/>
      <c r="S12" s="17"/>
      <c r="T12" s="30" t="s">
        <v>154</v>
      </c>
      <c r="U12" s="17" t="s">
        <v>28</v>
      </c>
      <c r="V12" s="24"/>
    </row>
    <row r="13" spans="1:22" ht="30" customHeight="1">
      <c r="A13" s="80" t="s">
        <v>159</v>
      </c>
      <c r="B13" s="28" t="s">
        <v>160</v>
      </c>
      <c r="C13" s="17" t="s">
        <v>46</v>
      </c>
      <c r="D13" s="17" t="s">
        <v>25</v>
      </c>
      <c r="E13" s="29">
        <v>24</v>
      </c>
      <c r="F13" s="18">
        <v>24</v>
      </c>
      <c r="G13" s="18">
        <v>0</v>
      </c>
      <c r="H13" s="18">
        <v>0</v>
      </c>
      <c r="I13" s="18">
        <v>0</v>
      </c>
      <c r="J13" s="18">
        <v>0</v>
      </c>
      <c r="K13" s="29">
        <v>1.5</v>
      </c>
      <c r="L13" s="17"/>
      <c r="M13" s="17"/>
      <c r="N13" s="17"/>
      <c r="O13" s="17"/>
      <c r="P13" s="17">
        <v>1.5</v>
      </c>
      <c r="Q13" s="17"/>
      <c r="R13" s="17"/>
      <c r="S13" s="17"/>
      <c r="T13" s="23" t="s">
        <v>147</v>
      </c>
      <c r="U13" s="17" t="s">
        <v>28</v>
      </c>
      <c r="V13" s="24"/>
    </row>
    <row r="14" spans="1:22" ht="30" customHeight="1">
      <c r="A14" s="82" t="s">
        <v>161</v>
      </c>
      <c r="B14" s="28" t="s">
        <v>162</v>
      </c>
      <c r="C14" s="17" t="s">
        <v>46</v>
      </c>
      <c r="D14" s="17" t="s">
        <v>25</v>
      </c>
      <c r="E14" s="29">
        <v>24</v>
      </c>
      <c r="F14" s="18">
        <v>24</v>
      </c>
      <c r="G14" s="18">
        <v>0</v>
      </c>
      <c r="H14" s="18">
        <v>0</v>
      </c>
      <c r="I14" s="18">
        <v>0</v>
      </c>
      <c r="J14" s="18">
        <v>0</v>
      </c>
      <c r="K14" s="29">
        <v>1.5</v>
      </c>
      <c r="L14" s="17"/>
      <c r="M14" s="17"/>
      <c r="N14" s="17"/>
      <c r="O14" s="17"/>
      <c r="P14" s="17"/>
      <c r="Q14" s="17">
        <v>1.5</v>
      </c>
      <c r="R14" s="17"/>
      <c r="S14" s="17"/>
      <c r="T14" s="23" t="s">
        <v>147</v>
      </c>
      <c r="U14" s="17" t="s">
        <v>28</v>
      </c>
      <c r="V14" s="24"/>
    </row>
    <row r="15" spans="1:22" ht="56.25">
      <c r="A15" s="82" t="s">
        <v>163</v>
      </c>
      <c r="B15" s="28" t="s">
        <v>164</v>
      </c>
      <c r="C15" s="17" t="s">
        <v>46</v>
      </c>
      <c r="D15" s="17" t="s">
        <v>25</v>
      </c>
      <c r="E15" s="29">
        <v>64</v>
      </c>
      <c r="F15" s="18">
        <v>64</v>
      </c>
      <c r="G15" s="18">
        <v>0</v>
      </c>
      <c r="H15" s="18">
        <v>0</v>
      </c>
      <c r="I15" s="18">
        <v>0</v>
      </c>
      <c r="J15" s="18">
        <v>0</v>
      </c>
      <c r="K15" s="18">
        <v>4</v>
      </c>
      <c r="L15" s="17"/>
      <c r="M15" s="17"/>
      <c r="N15" s="17"/>
      <c r="O15" s="17"/>
      <c r="P15" s="17"/>
      <c r="Q15" s="17">
        <v>4</v>
      </c>
      <c r="R15" s="17"/>
      <c r="S15" s="17"/>
      <c r="T15" s="23" t="s">
        <v>154</v>
      </c>
      <c r="U15" s="17" t="s">
        <v>28</v>
      </c>
      <c r="V15" s="24"/>
    </row>
    <row r="16" spans="1:22" ht="28.5" customHeight="1">
      <c r="A16" s="80" t="s">
        <v>165</v>
      </c>
      <c r="B16" s="28" t="s">
        <v>166</v>
      </c>
      <c r="C16" s="17" t="s">
        <v>46</v>
      </c>
      <c r="D16" s="17" t="s">
        <v>25</v>
      </c>
      <c r="E16" s="29">
        <v>24</v>
      </c>
      <c r="F16" s="18">
        <v>24</v>
      </c>
      <c r="G16" s="18">
        <v>0</v>
      </c>
      <c r="H16" s="18">
        <v>0</v>
      </c>
      <c r="I16" s="18">
        <v>0</v>
      </c>
      <c r="J16" s="18">
        <v>0</v>
      </c>
      <c r="K16" s="18">
        <v>1.5</v>
      </c>
      <c r="L16" s="17"/>
      <c r="M16" s="17"/>
      <c r="N16" s="17"/>
      <c r="O16" s="17"/>
      <c r="P16" s="17"/>
      <c r="Q16" s="17">
        <v>1.5</v>
      </c>
      <c r="R16" s="17"/>
      <c r="S16" s="17"/>
      <c r="T16" s="23" t="s">
        <v>147</v>
      </c>
      <c r="U16" s="17" t="s">
        <v>28</v>
      </c>
      <c r="V16" s="24"/>
    </row>
    <row r="17" spans="1:22" ht="59.25" customHeight="1">
      <c r="A17" s="82" t="s">
        <v>167</v>
      </c>
      <c r="B17" s="28" t="s">
        <v>168</v>
      </c>
      <c r="C17" s="17" t="s">
        <v>46</v>
      </c>
      <c r="D17" s="17" t="s">
        <v>25</v>
      </c>
      <c r="E17" s="18">
        <v>64</v>
      </c>
      <c r="F17" s="18">
        <v>64</v>
      </c>
      <c r="G17" s="18">
        <v>0</v>
      </c>
      <c r="H17" s="18">
        <v>0</v>
      </c>
      <c r="I17" s="18">
        <v>0</v>
      </c>
      <c r="J17" s="18">
        <v>0</v>
      </c>
      <c r="K17" s="18">
        <v>4</v>
      </c>
      <c r="L17" s="17"/>
      <c r="M17" s="17"/>
      <c r="N17" s="17"/>
      <c r="O17" s="17"/>
      <c r="P17" s="17"/>
      <c r="Q17" s="17"/>
      <c r="R17" s="17">
        <v>4</v>
      </c>
      <c r="S17" s="17"/>
      <c r="T17" s="23" t="s">
        <v>154</v>
      </c>
      <c r="U17" s="17" t="s">
        <v>28</v>
      </c>
      <c r="V17" s="24"/>
    </row>
    <row r="18" spans="1:22" ht="28.5" customHeight="1">
      <c r="A18" s="80" t="s">
        <v>169</v>
      </c>
      <c r="B18" s="35" t="s">
        <v>170</v>
      </c>
      <c r="C18" s="17" t="s">
        <v>46</v>
      </c>
      <c r="D18" s="17" t="s">
        <v>25</v>
      </c>
      <c r="E18" s="18" t="s">
        <v>171</v>
      </c>
      <c r="F18" s="18">
        <v>0</v>
      </c>
      <c r="G18" s="18" t="s">
        <v>171</v>
      </c>
      <c r="H18" s="18">
        <v>0</v>
      </c>
      <c r="I18" s="18">
        <v>0</v>
      </c>
      <c r="J18" s="18">
        <v>0</v>
      </c>
      <c r="K18" s="18">
        <v>4</v>
      </c>
      <c r="L18" s="17"/>
      <c r="M18" s="17"/>
      <c r="N18" s="17"/>
      <c r="O18" s="17"/>
      <c r="P18" s="17"/>
      <c r="Q18" s="17"/>
      <c r="R18" s="17">
        <v>4</v>
      </c>
      <c r="S18" s="17"/>
      <c r="T18" s="23" t="s">
        <v>124</v>
      </c>
      <c r="U18" s="17" t="s">
        <v>28</v>
      </c>
      <c r="V18" s="24"/>
    </row>
    <row r="19" spans="1:22" ht="18" customHeight="1">
      <c r="A19" s="34" t="s">
        <v>172</v>
      </c>
      <c r="B19" s="35" t="s">
        <v>173</v>
      </c>
      <c r="C19" s="17" t="s">
        <v>28</v>
      </c>
      <c r="D19" s="17" t="s">
        <v>25</v>
      </c>
      <c r="E19" s="18" t="s">
        <v>174</v>
      </c>
      <c r="F19" s="18">
        <v>0</v>
      </c>
      <c r="G19" s="18" t="s">
        <v>174</v>
      </c>
      <c r="H19" s="18">
        <v>0</v>
      </c>
      <c r="I19" s="18">
        <v>0</v>
      </c>
      <c r="J19" s="18">
        <v>0</v>
      </c>
      <c r="K19" s="18">
        <v>3</v>
      </c>
      <c r="L19" s="17"/>
      <c r="M19" s="17"/>
      <c r="N19" s="17"/>
      <c r="O19" s="17"/>
      <c r="P19" s="17"/>
      <c r="Q19" s="17"/>
      <c r="R19" s="17"/>
      <c r="S19" s="17">
        <v>3</v>
      </c>
      <c r="T19" s="23" t="s">
        <v>175</v>
      </c>
      <c r="U19" s="17" t="s">
        <v>28</v>
      </c>
      <c r="V19" s="24"/>
    </row>
    <row r="20" spans="1:22" ht="27.75" customHeight="1">
      <c r="A20" s="80" t="s">
        <v>176</v>
      </c>
      <c r="B20" s="35" t="s">
        <v>177</v>
      </c>
      <c r="C20" s="17" t="s">
        <v>46</v>
      </c>
      <c r="D20" s="17" t="s">
        <v>25</v>
      </c>
      <c r="E20" s="18" t="s">
        <v>178</v>
      </c>
      <c r="F20" s="18">
        <v>0</v>
      </c>
      <c r="G20" s="18" t="s">
        <v>178</v>
      </c>
      <c r="H20" s="18">
        <v>0</v>
      </c>
      <c r="I20" s="18">
        <v>0</v>
      </c>
      <c r="J20" s="18">
        <v>0</v>
      </c>
      <c r="K20" s="18">
        <v>12</v>
      </c>
      <c r="L20" s="17"/>
      <c r="M20" s="17"/>
      <c r="N20" s="17"/>
      <c r="O20" s="17"/>
      <c r="P20" s="17"/>
      <c r="Q20" s="17"/>
      <c r="R20" s="17"/>
      <c r="S20" s="17">
        <v>12</v>
      </c>
      <c r="T20" s="23" t="s">
        <v>179</v>
      </c>
      <c r="U20" s="17" t="s">
        <v>28</v>
      </c>
      <c r="V20" s="24"/>
    </row>
    <row r="21" spans="1:22" ht="29.25" customHeight="1">
      <c r="A21" s="34" t="s">
        <v>180</v>
      </c>
      <c r="B21" s="35" t="s">
        <v>181</v>
      </c>
      <c r="C21" s="17" t="s">
        <v>28</v>
      </c>
      <c r="D21" s="17" t="s">
        <v>25</v>
      </c>
      <c r="E21" s="18" t="s">
        <v>182</v>
      </c>
      <c r="F21" s="18">
        <v>0</v>
      </c>
      <c r="G21" s="18" t="s">
        <v>182</v>
      </c>
      <c r="H21" s="18">
        <v>0</v>
      </c>
      <c r="I21" s="18">
        <v>0</v>
      </c>
      <c r="J21" s="18">
        <v>0</v>
      </c>
      <c r="K21" s="18">
        <v>0</v>
      </c>
      <c r="L21" s="17"/>
      <c r="M21" s="17"/>
      <c r="N21" s="17"/>
      <c r="O21" s="17"/>
      <c r="P21" s="17"/>
      <c r="Q21" s="17"/>
      <c r="R21" s="17"/>
      <c r="S21" s="17" t="s">
        <v>141</v>
      </c>
      <c r="T21" s="23" t="s">
        <v>183</v>
      </c>
      <c r="U21" s="17" t="s">
        <v>28</v>
      </c>
      <c r="V21" s="24"/>
    </row>
    <row r="22" spans="1:22" s="32" customFormat="1" ht="27.75" customHeight="1">
      <c r="A22" s="136" t="s">
        <v>81</v>
      </c>
      <c r="B22" s="137"/>
      <c r="C22" s="137"/>
      <c r="D22" s="137"/>
      <c r="E22" s="20" t="s">
        <v>184</v>
      </c>
      <c r="F22" s="20">
        <f>SUM(F5:F21)</f>
        <v>496</v>
      </c>
      <c r="G22" s="20" t="s">
        <v>185</v>
      </c>
      <c r="H22" s="20">
        <f>SUM(H6:H21)</f>
        <v>0</v>
      </c>
      <c r="I22" s="20">
        <f>SUM(I6:I21)</f>
        <v>0</v>
      </c>
      <c r="J22" s="20">
        <f>SUM(J6:J21)</f>
        <v>0</v>
      </c>
      <c r="K22" s="20">
        <f>SUM(K5:K21)</f>
        <v>50</v>
      </c>
      <c r="L22" s="20">
        <f>SUM(L6:L21)</f>
        <v>4.5</v>
      </c>
      <c r="M22" s="20">
        <f aca="true" t="shared" si="0" ref="M22:S22">SUM(M6:M21)</f>
        <v>0</v>
      </c>
      <c r="N22" s="20">
        <f t="shared" si="0"/>
        <v>2</v>
      </c>
      <c r="O22" s="20">
        <f t="shared" si="0"/>
        <v>6</v>
      </c>
      <c r="P22" s="20">
        <f t="shared" si="0"/>
        <v>7.5</v>
      </c>
      <c r="Q22" s="20">
        <f t="shared" si="0"/>
        <v>7</v>
      </c>
      <c r="R22" s="20">
        <f t="shared" si="0"/>
        <v>8</v>
      </c>
      <c r="S22" s="20">
        <f t="shared" si="0"/>
        <v>15</v>
      </c>
      <c r="T22" s="20"/>
      <c r="U22" s="20"/>
      <c r="V22" s="37"/>
    </row>
    <row r="23" spans="16:19" ht="14.25">
      <c r="P23" s="39"/>
      <c r="S23"/>
    </row>
    <row r="24" spans="16:19" ht="14.25">
      <c r="P24" s="39"/>
      <c r="S24"/>
    </row>
    <row r="25" spans="16:19" ht="14.25">
      <c r="P25" s="39"/>
      <c r="S25"/>
    </row>
    <row r="26" spans="16:19" ht="14.25">
      <c r="P26" s="39"/>
      <c r="S26"/>
    </row>
    <row r="27" spans="16:19" ht="14.25">
      <c r="P27" s="39"/>
      <c r="S27"/>
    </row>
    <row r="28" spans="16:19" ht="14.25">
      <c r="P28" s="39"/>
      <c r="S28"/>
    </row>
    <row r="29" spans="16:19" ht="14.25">
      <c r="P29" s="39"/>
      <c r="S29"/>
    </row>
    <row r="30" spans="16:19" ht="14.25">
      <c r="P30" s="39"/>
      <c r="S30"/>
    </row>
    <row r="31" spans="16:19" ht="14.25">
      <c r="P31" s="39"/>
      <c r="S31"/>
    </row>
    <row r="32" spans="16:19" ht="14.25">
      <c r="P32" s="39"/>
      <c r="S32"/>
    </row>
    <row r="33" spans="16:19" ht="14.25">
      <c r="P33" s="39"/>
      <c r="S33"/>
    </row>
    <row r="34" spans="16:19" ht="14.25">
      <c r="P34" s="39"/>
      <c r="S34"/>
    </row>
    <row r="35" spans="16:19" ht="14.25">
      <c r="P35" s="39"/>
      <c r="S35"/>
    </row>
    <row r="36" spans="16:19" ht="14.25">
      <c r="P36" s="39"/>
      <c r="S36"/>
    </row>
    <row r="37" spans="16:19" ht="14.25">
      <c r="P37" s="39"/>
      <c r="S37"/>
    </row>
    <row r="38" spans="16:19" ht="14.25">
      <c r="P38" s="39"/>
      <c r="S38"/>
    </row>
    <row r="39" ht="14.25">
      <c r="S39"/>
    </row>
    <row r="40" ht="14.25">
      <c r="S40"/>
    </row>
    <row r="41" ht="14.25">
      <c r="S41"/>
    </row>
    <row r="42" ht="14.25">
      <c r="S42"/>
    </row>
    <row r="43" ht="14.25">
      <c r="S43"/>
    </row>
    <row r="44" ht="14.25">
      <c r="S44"/>
    </row>
    <row r="45" ht="14.25">
      <c r="S45"/>
    </row>
    <row r="46" ht="14.25">
      <c r="S46"/>
    </row>
    <row r="47" ht="14.25">
      <c r="S47"/>
    </row>
    <row r="48" ht="14.25">
      <c r="S48"/>
    </row>
    <row r="49" ht="14.25">
      <c r="S49"/>
    </row>
    <row r="50" ht="14.25">
      <c r="S50"/>
    </row>
    <row r="51" ht="14.25">
      <c r="S51"/>
    </row>
    <row r="52" ht="14.25">
      <c r="S52"/>
    </row>
    <row r="53" ht="14.25">
      <c r="S53"/>
    </row>
    <row r="54" ht="14.25">
      <c r="S54"/>
    </row>
    <row r="55" ht="14.25">
      <c r="S55"/>
    </row>
    <row r="56" ht="14.25">
      <c r="S56"/>
    </row>
    <row r="57" ht="14.25">
      <c r="S57"/>
    </row>
    <row r="58" ht="14.25">
      <c r="S58"/>
    </row>
    <row r="59" ht="14.25">
      <c r="S59"/>
    </row>
    <row r="60" ht="14.25">
      <c r="S60"/>
    </row>
    <row r="61" ht="14.25">
      <c r="S61"/>
    </row>
    <row r="62" ht="14.25">
      <c r="S62"/>
    </row>
    <row r="63" ht="14.25">
      <c r="S63"/>
    </row>
    <row r="64" ht="14.25">
      <c r="S64"/>
    </row>
    <row r="65" ht="14.25">
      <c r="S65"/>
    </row>
    <row r="66" ht="14.25">
      <c r="S66"/>
    </row>
    <row r="67" ht="14.25">
      <c r="S67"/>
    </row>
    <row r="68" ht="14.25">
      <c r="S68"/>
    </row>
    <row r="69" ht="14.25">
      <c r="S69"/>
    </row>
    <row r="70" ht="14.25">
      <c r="S70"/>
    </row>
    <row r="71" ht="14.25">
      <c r="S71"/>
    </row>
    <row r="72" ht="14.25">
      <c r="S72"/>
    </row>
    <row r="73" ht="14.25">
      <c r="S73"/>
    </row>
    <row r="74" ht="14.25">
      <c r="S74"/>
    </row>
    <row r="75" ht="14.25">
      <c r="S75"/>
    </row>
    <row r="76" ht="14.25">
      <c r="S76"/>
    </row>
    <row r="77" ht="14.25">
      <c r="S77"/>
    </row>
    <row r="78" ht="14.25">
      <c r="S78"/>
    </row>
    <row r="79" ht="14.25">
      <c r="S79"/>
    </row>
    <row r="80" ht="14.25">
      <c r="S80"/>
    </row>
    <row r="81" ht="14.25">
      <c r="S81"/>
    </row>
    <row r="82" ht="14.25">
      <c r="S82"/>
    </row>
    <row r="83" ht="14.25">
      <c r="S83"/>
    </row>
    <row r="84" ht="14.25">
      <c r="S84"/>
    </row>
    <row r="85" ht="14.25">
      <c r="S85"/>
    </row>
    <row r="86" ht="14.25">
      <c r="S86"/>
    </row>
    <row r="87" ht="14.25">
      <c r="S87"/>
    </row>
    <row r="88" ht="14.25">
      <c r="S88"/>
    </row>
    <row r="89" ht="14.25">
      <c r="S89"/>
    </row>
    <row r="90" ht="14.25">
      <c r="S90"/>
    </row>
    <row r="91" ht="14.25">
      <c r="S91"/>
    </row>
    <row r="92" ht="14.25">
      <c r="S92"/>
    </row>
    <row r="93" ht="14.25">
      <c r="S93"/>
    </row>
    <row r="94" ht="14.25">
      <c r="S94"/>
    </row>
    <row r="95" ht="14.25">
      <c r="S95"/>
    </row>
    <row r="96" ht="14.25">
      <c r="S96"/>
    </row>
    <row r="97" ht="14.25">
      <c r="S97"/>
    </row>
    <row r="98" ht="14.25">
      <c r="S98"/>
    </row>
    <row r="99" ht="14.25">
      <c r="S99"/>
    </row>
    <row r="100" ht="14.25">
      <c r="S100"/>
    </row>
    <row r="101" ht="14.25">
      <c r="S101"/>
    </row>
    <row r="102" ht="14.25">
      <c r="S102"/>
    </row>
    <row r="103" ht="14.25">
      <c r="S103"/>
    </row>
    <row r="104" ht="14.25">
      <c r="S104"/>
    </row>
    <row r="105" ht="14.25">
      <c r="S105"/>
    </row>
    <row r="106" ht="14.25">
      <c r="S106"/>
    </row>
    <row r="107" ht="14.25">
      <c r="S107"/>
    </row>
    <row r="108" ht="14.25">
      <c r="S108"/>
    </row>
    <row r="109" ht="14.25">
      <c r="S109"/>
    </row>
    <row r="110" ht="14.25">
      <c r="S110"/>
    </row>
    <row r="111" ht="14.25">
      <c r="S111"/>
    </row>
    <row r="112" ht="14.25">
      <c r="S112"/>
    </row>
    <row r="113" ht="14.25">
      <c r="S113"/>
    </row>
    <row r="114" ht="14.25">
      <c r="S114"/>
    </row>
    <row r="115" ht="14.25">
      <c r="S115"/>
    </row>
    <row r="116" ht="14.25">
      <c r="S116"/>
    </row>
    <row r="117" ht="14.25">
      <c r="S117"/>
    </row>
    <row r="118" ht="14.25">
      <c r="S118"/>
    </row>
    <row r="119" ht="14.25">
      <c r="S119"/>
    </row>
    <row r="120" ht="14.25">
      <c r="S120"/>
    </row>
    <row r="121" ht="14.25">
      <c r="S121"/>
    </row>
    <row r="122" ht="14.25">
      <c r="S122"/>
    </row>
    <row r="123" ht="14.25">
      <c r="S123"/>
    </row>
    <row r="124" ht="14.25">
      <c r="S124"/>
    </row>
    <row r="125" ht="14.25">
      <c r="S125"/>
    </row>
    <row r="126" ht="14.25">
      <c r="S126"/>
    </row>
    <row r="127" ht="14.25">
      <c r="S127"/>
    </row>
    <row r="128" ht="14.25">
      <c r="S128"/>
    </row>
    <row r="129" ht="14.25">
      <c r="S129"/>
    </row>
    <row r="130" ht="14.25">
      <c r="S130"/>
    </row>
    <row r="131" ht="14.25">
      <c r="S131"/>
    </row>
    <row r="132" ht="14.25">
      <c r="S132"/>
    </row>
    <row r="133" ht="14.25">
      <c r="S133"/>
    </row>
    <row r="134" ht="14.25">
      <c r="S134"/>
    </row>
    <row r="135" ht="14.25">
      <c r="S135"/>
    </row>
    <row r="136" ht="14.25">
      <c r="S136"/>
    </row>
    <row r="137" ht="14.25">
      <c r="S137"/>
    </row>
    <row r="138" ht="14.25">
      <c r="S138"/>
    </row>
    <row r="139" ht="14.25">
      <c r="S139"/>
    </row>
    <row r="140" ht="14.25">
      <c r="S140"/>
    </row>
    <row r="141" ht="14.25">
      <c r="S141"/>
    </row>
    <row r="142" ht="14.25">
      <c r="S142"/>
    </row>
    <row r="143" ht="14.25">
      <c r="S143"/>
    </row>
    <row r="144" ht="14.25">
      <c r="S144"/>
    </row>
    <row r="145" ht="14.25">
      <c r="S145"/>
    </row>
    <row r="146" ht="14.25">
      <c r="S146"/>
    </row>
    <row r="147" ht="14.25">
      <c r="S147"/>
    </row>
    <row r="148" ht="14.25">
      <c r="S148"/>
    </row>
    <row r="149" ht="14.25">
      <c r="S149"/>
    </row>
    <row r="150" ht="14.25">
      <c r="S150"/>
    </row>
    <row r="151" ht="14.25">
      <c r="S151"/>
    </row>
    <row r="152" ht="14.25">
      <c r="S152"/>
    </row>
    <row r="153" ht="14.25">
      <c r="S153"/>
    </row>
    <row r="154" ht="14.25">
      <c r="S154"/>
    </row>
    <row r="155" ht="14.25">
      <c r="S155"/>
    </row>
    <row r="156" ht="14.25">
      <c r="S156"/>
    </row>
    <row r="157" ht="14.25">
      <c r="S157"/>
    </row>
    <row r="158" ht="14.25">
      <c r="S158"/>
    </row>
    <row r="159" ht="14.25">
      <c r="S159"/>
    </row>
    <row r="160" ht="14.25">
      <c r="S160"/>
    </row>
    <row r="161" ht="14.25">
      <c r="S161"/>
    </row>
    <row r="162" ht="14.25">
      <c r="S162"/>
    </row>
    <row r="163" ht="14.25">
      <c r="S163"/>
    </row>
    <row r="164" ht="14.25">
      <c r="S164"/>
    </row>
    <row r="165" ht="14.25">
      <c r="S165"/>
    </row>
    <row r="166" ht="14.25">
      <c r="S166"/>
    </row>
    <row r="167" ht="14.25">
      <c r="S167"/>
    </row>
    <row r="168" ht="14.25">
      <c r="S168"/>
    </row>
    <row r="169" ht="14.25">
      <c r="S169"/>
    </row>
    <row r="170" ht="14.25">
      <c r="S170"/>
    </row>
  </sheetData>
  <sheetProtection/>
  <mergeCells count="14">
    <mergeCell ref="A22:D22"/>
    <mergeCell ref="A3:A4"/>
    <mergeCell ref="B3:B4"/>
    <mergeCell ref="C3:C4"/>
    <mergeCell ref="D3:D4"/>
    <mergeCell ref="E3:E4"/>
    <mergeCell ref="K3:K4"/>
    <mergeCell ref="T3:T4"/>
    <mergeCell ref="U3:U4"/>
    <mergeCell ref="V3:V4"/>
    <mergeCell ref="A1:V1"/>
    <mergeCell ref="A2:V2"/>
    <mergeCell ref="F3:J3"/>
    <mergeCell ref="L3:S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115" zoomScaleNormal="115" zoomScaleSheetLayoutView="100" zoomScalePageLayoutView="0" workbookViewId="0" topLeftCell="A25">
      <selection activeCell="P38" sqref="P38:P53"/>
    </sheetView>
  </sheetViews>
  <sheetFormatPr defaultColWidth="9.00390625" defaultRowHeight="14.25"/>
  <cols>
    <col min="2" max="2" width="11.00390625" style="0" customWidth="1"/>
    <col min="3" max="3" width="6.125" style="0" customWidth="1"/>
    <col min="4" max="4" width="4.375" style="0" customWidth="1"/>
    <col min="5" max="5" width="6.375" style="0" customWidth="1"/>
    <col min="6" max="6" width="3.75390625" style="0" customWidth="1"/>
    <col min="7" max="7" width="3.375" style="0" customWidth="1"/>
    <col min="8" max="8" width="4.75390625" style="0" customWidth="1"/>
    <col min="9" max="9" width="3.625" style="0" customWidth="1"/>
    <col min="10" max="10" width="3.00390625" style="0" customWidth="1"/>
    <col min="11" max="11" width="3.75390625" style="0" customWidth="1"/>
    <col min="12" max="12" width="4.375" style="0" customWidth="1"/>
    <col min="13" max="13" width="3.75390625" style="0" customWidth="1"/>
    <col min="14" max="14" width="4.375" style="0" customWidth="1"/>
    <col min="15" max="15" width="3.125" style="0" customWidth="1"/>
    <col min="16" max="16" width="4.00390625" style="27" customWidth="1"/>
    <col min="17" max="17" width="3.50390625" style="0" customWidth="1"/>
    <col min="18" max="18" width="3.875" style="0" customWidth="1"/>
    <col min="19" max="19" width="3.625" style="0" customWidth="1"/>
    <col min="20" max="20" width="6.25390625" style="0" customWidth="1"/>
    <col min="21" max="21" width="5.875" style="0" customWidth="1"/>
    <col min="22" max="22" width="5.75390625" style="0" customWidth="1"/>
  </cols>
  <sheetData>
    <row r="1" spans="1:22" ht="22.5">
      <c r="A1" s="117" t="s">
        <v>186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17"/>
      <c r="R1" s="117"/>
      <c r="S1" s="117"/>
      <c r="T1" s="117"/>
      <c r="U1" s="117"/>
      <c r="V1" s="117"/>
    </row>
    <row r="2" spans="1:22" ht="21" thickBot="1">
      <c r="A2" s="120" t="s">
        <v>187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0"/>
      <c r="R2" s="120"/>
      <c r="S2" s="120"/>
      <c r="T2" s="120"/>
      <c r="U2" s="120"/>
      <c r="V2" s="120"/>
    </row>
    <row r="3" spans="1:22" ht="14.25" customHeight="1">
      <c r="A3" s="138" t="s">
        <v>9</v>
      </c>
      <c r="B3" s="109" t="s">
        <v>10</v>
      </c>
      <c r="C3" s="145" t="s">
        <v>136</v>
      </c>
      <c r="D3" s="109" t="s">
        <v>11</v>
      </c>
      <c r="E3" s="109" t="s">
        <v>88</v>
      </c>
      <c r="F3" s="122" t="s">
        <v>89</v>
      </c>
      <c r="G3" s="123"/>
      <c r="H3" s="123"/>
      <c r="I3" s="123"/>
      <c r="J3" s="124"/>
      <c r="K3" s="109" t="s">
        <v>90</v>
      </c>
      <c r="L3" s="122" t="s">
        <v>15</v>
      </c>
      <c r="M3" s="123"/>
      <c r="N3" s="123"/>
      <c r="O3" s="123"/>
      <c r="P3" s="125"/>
      <c r="Q3" s="123"/>
      <c r="R3" s="123"/>
      <c r="S3" s="123"/>
      <c r="T3" s="112" t="s">
        <v>137</v>
      </c>
      <c r="U3" s="112" t="s">
        <v>16</v>
      </c>
      <c r="V3" s="140" t="s">
        <v>17</v>
      </c>
    </row>
    <row r="4" spans="1:22" ht="24.75">
      <c r="A4" s="139"/>
      <c r="B4" s="110"/>
      <c r="C4" s="146"/>
      <c r="D4" s="111"/>
      <c r="E4" s="110"/>
      <c r="F4" s="14" t="s">
        <v>18</v>
      </c>
      <c r="G4" s="14" t="s">
        <v>19</v>
      </c>
      <c r="H4" s="14" t="s">
        <v>91</v>
      </c>
      <c r="I4" s="14" t="s">
        <v>92</v>
      </c>
      <c r="J4" s="14" t="s">
        <v>22</v>
      </c>
      <c r="K4" s="110"/>
      <c r="L4" s="15">
        <v>1</v>
      </c>
      <c r="M4" s="15">
        <v>2</v>
      </c>
      <c r="N4" s="15">
        <v>3</v>
      </c>
      <c r="O4" s="15">
        <v>4</v>
      </c>
      <c r="P4" s="15">
        <v>5</v>
      </c>
      <c r="Q4" s="15">
        <v>6</v>
      </c>
      <c r="R4" s="15">
        <v>7</v>
      </c>
      <c r="S4" s="15">
        <v>8</v>
      </c>
      <c r="T4" s="113"/>
      <c r="U4" s="113"/>
      <c r="V4" s="141"/>
    </row>
    <row r="5" spans="1:22" ht="14.25">
      <c r="A5" s="80" t="s">
        <v>188</v>
      </c>
      <c r="B5" s="83" t="s">
        <v>189</v>
      </c>
      <c r="C5" s="83" t="s">
        <v>46</v>
      </c>
      <c r="D5" s="81" t="s">
        <v>25</v>
      </c>
      <c r="E5" s="18">
        <v>48</v>
      </c>
      <c r="F5" s="18">
        <v>48</v>
      </c>
      <c r="G5" s="18">
        <v>0</v>
      </c>
      <c r="H5" s="18">
        <v>0</v>
      </c>
      <c r="I5" s="18">
        <v>0</v>
      </c>
      <c r="J5" s="18">
        <v>0</v>
      </c>
      <c r="K5" s="18">
        <v>3</v>
      </c>
      <c r="L5" s="81"/>
      <c r="M5" s="84">
        <v>3</v>
      </c>
      <c r="N5" s="84"/>
      <c r="O5" s="81"/>
      <c r="P5" s="81"/>
      <c r="Q5" s="81"/>
      <c r="R5" s="81"/>
      <c r="S5" s="81"/>
      <c r="T5" s="85" t="s">
        <v>190</v>
      </c>
      <c r="U5" s="81" t="s">
        <v>28</v>
      </c>
      <c r="V5" s="86"/>
    </row>
    <row r="6" spans="1:22" ht="14.25">
      <c r="A6" s="80" t="s">
        <v>191</v>
      </c>
      <c r="B6" s="83" t="s">
        <v>192</v>
      </c>
      <c r="C6" s="83" t="s">
        <v>46</v>
      </c>
      <c r="D6" s="81" t="s">
        <v>25</v>
      </c>
      <c r="E6" s="29">
        <v>32</v>
      </c>
      <c r="F6" s="18">
        <v>32</v>
      </c>
      <c r="G6" s="18">
        <v>0</v>
      </c>
      <c r="H6" s="18">
        <v>0</v>
      </c>
      <c r="I6" s="18">
        <v>0</v>
      </c>
      <c r="J6" s="18">
        <v>0</v>
      </c>
      <c r="K6" s="18">
        <v>2</v>
      </c>
      <c r="L6" s="81"/>
      <c r="M6" s="84">
        <v>2</v>
      </c>
      <c r="N6" s="84"/>
      <c r="O6" s="81"/>
      <c r="P6" s="81"/>
      <c r="Q6" s="81"/>
      <c r="R6" s="81"/>
      <c r="S6" s="81"/>
      <c r="T6" s="85" t="s">
        <v>154</v>
      </c>
      <c r="U6" s="81" t="s">
        <v>28</v>
      </c>
      <c r="V6" s="86"/>
    </row>
    <row r="7" spans="1:22" ht="14.25">
      <c r="A7" s="87" t="s">
        <v>193</v>
      </c>
      <c r="B7" s="83" t="s">
        <v>194</v>
      </c>
      <c r="C7" s="83" t="s">
        <v>28</v>
      </c>
      <c r="D7" s="81" t="s">
        <v>45</v>
      </c>
      <c r="E7" s="29">
        <v>32</v>
      </c>
      <c r="F7" s="18">
        <v>32</v>
      </c>
      <c r="G7" s="18">
        <v>0</v>
      </c>
      <c r="H7" s="18">
        <v>0</v>
      </c>
      <c r="I7" s="18">
        <v>0</v>
      </c>
      <c r="J7" s="18">
        <v>0</v>
      </c>
      <c r="K7" s="18">
        <v>2</v>
      </c>
      <c r="L7" s="81"/>
      <c r="M7" s="84">
        <v>2</v>
      </c>
      <c r="N7" s="84"/>
      <c r="O7" s="81"/>
      <c r="P7" s="81"/>
      <c r="Q7" s="81"/>
      <c r="R7" s="81"/>
      <c r="S7" s="81"/>
      <c r="T7" s="85" t="s">
        <v>147</v>
      </c>
      <c r="U7" s="85" t="s">
        <v>46</v>
      </c>
      <c r="V7" s="86"/>
    </row>
    <row r="8" spans="1:22" ht="27.75" customHeight="1">
      <c r="A8" s="80" t="s">
        <v>195</v>
      </c>
      <c r="B8" s="83" t="s">
        <v>196</v>
      </c>
      <c r="C8" s="83" t="s">
        <v>28</v>
      </c>
      <c r="D8" s="81" t="s">
        <v>25</v>
      </c>
      <c r="E8" s="18">
        <v>48</v>
      </c>
      <c r="F8" s="18">
        <v>24</v>
      </c>
      <c r="G8" s="18">
        <v>0</v>
      </c>
      <c r="H8" s="18">
        <v>0</v>
      </c>
      <c r="I8" s="18">
        <v>24</v>
      </c>
      <c r="J8" s="18">
        <v>0</v>
      </c>
      <c r="K8" s="18">
        <v>2</v>
      </c>
      <c r="L8" s="81"/>
      <c r="M8" s="84">
        <v>2</v>
      </c>
      <c r="N8" s="84"/>
      <c r="O8" s="81"/>
      <c r="P8" s="81"/>
      <c r="Q8" s="81"/>
      <c r="R8" s="81"/>
      <c r="S8" s="81"/>
      <c r="T8" s="85" t="s">
        <v>197</v>
      </c>
      <c r="U8" s="81" t="s">
        <v>28</v>
      </c>
      <c r="V8" s="86"/>
    </row>
    <row r="9" spans="1:22" ht="30.75" customHeight="1">
      <c r="A9" s="87" t="s">
        <v>198</v>
      </c>
      <c r="B9" s="83" t="s">
        <v>199</v>
      </c>
      <c r="C9" s="88" t="s">
        <v>28</v>
      </c>
      <c r="D9" s="81" t="s">
        <v>25</v>
      </c>
      <c r="E9" s="18" t="s">
        <v>291</v>
      </c>
      <c r="F9" s="18">
        <v>0</v>
      </c>
      <c r="G9" s="18" t="s">
        <v>291</v>
      </c>
      <c r="H9" s="18">
        <v>0</v>
      </c>
      <c r="I9" s="18">
        <v>0</v>
      </c>
      <c r="J9" s="18">
        <v>0</v>
      </c>
      <c r="K9" s="18">
        <v>1</v>
      </c>
      <c r="L9" s="84"/>
      <c r="M9" s="84"/>
      <c r="N9" s="84">
        <v>1</v>
      </c>
      <c r="O9" s="81"/>
      <c r="P9" s="81"/>
      <c r="Q9" s="84"/>
      <c r="R9" s="84"/>
      <c r="S9" s="89"/>
      <c r="T9" s="85" t="s">
        <v>124</v>
      </c>
      <c r="U9" s="81" t="s">
        <v>28</v>
      </c>
      <c r="V9" s="86"/>
    </row>
    <row r="10" spans="1:22" ht="14.25">
      <c r="A10" s="80" t="s">
        <v>200</v>
      </c>
      <c r="B10" s="83" t="s">
        <v>201</v>
      </c>
      <c r="C10" s="83" t="s">
        <v>28</v>
      </c>
      <c r="D10" s="81" t="s">
        <v>25</v>
      </c>
      <c r="E10" s="18">
        <v>48</v>
      </c>
      <c r="F10" s="18">
        <v>48</v>
      </c>
      <c r="G10" s="18">
        <v>0</v>
      </c>
      <c r="H10" s="18">
        <v>0</v>
      </c>
      <c r="I10" s="18">
        <v>0</v>
      </c>
      <c r="J10" s="18">
        <v>0</v>
      </c>
      <c r="K10" s="18">
        <v>3</v>
      </c>
      <c r="L10" s="81"/>
      <c r="M10" s="84"/>
      <c r="N10" s="84">
        <v>3</v>
      </c>
      <c r="O10" s="81"/>
      <c r="P10" s="81"/>
      <c r="Q10" s="81"/>
      <c r="R10" s="81"/>
      <c r="S10" s="81"/>
      <c r="T10" s="85" t="s">
        <v>202</v>
      </c>
      <c r="U10" s="81" t="s">
        <v>28</v>
      </c>
      <c r="V10" s="86"/>
    </row>
    <row r="11" spans="1:22" ht="14.25">
      <c r="A11" s="80" t="s">
        <v>203</v>
      </c>
      <c r="B11" s="83" t="s">
        <v>204</v>
      </c>
      <c r="C11" s="83" t="s">
        <v>28</v>
      </c>
      <c r="D11" s="81" t="s">
        <v>25</v>
      </c>
      <c r="E11" s="18">
        <v>20</v>
      </c>
      <c r="F11" s="18">
        <v>4</v>
      </c>
      <c r="G11" s="18">
        <v>0</v>
      </c>
      <c r="H11" s="18">
        <v>16</v>
      </c>
      <c r="I11" s="18">
        <v>0</v>
      </c>
      <c r="J11" s="18">
        <v>0</v>
      </c>
      <c r="K11" s="18">
        <v>1</v>
      </c>
      <c r="L11" s="81"/>
      <c r="M11" s="84"/>
      <c r="N11" s="84">
        <v>1</v>
      </c>
      <c r="O11" s="81"/>
      <c r="P11" s="81"/>
      <c r="Q11" s="81"/>
      <c r="R11" s="81"/>
      <c r="S11" s="81"/>
      <c r="T11" s="85" t="s">
        <v>147</v>
      </c>
      <c r="U11" s="81" t="s">
        <v>28</v>
      </c>
      <c r="V11" s="86"/>
    </row>
    <row r="12" spans="1:22" ht="14.25">
      <c r="A12" s="80" t="s">
        <v>205</v>
      </c>
      <c r="B12" s="83" t="s">
        <v>206</v>
      </c>
      <c r="C12" s="90" t="s">
        <v>28</v>
      </c>
      <c r="D12" s="81" t="s">
        <v>25</v>
      </c>
      <c r="E12" s="18">
        <v>20</v>
      </c>
      <c r="F12" s="18">
        <v>4</v>
      </c>
      <c r="G12" s="18">
        <v>0</v>
      </c>
      <c r="H12" s="18">
        <v>16</v>
      </c>
      <c r="I12" s="18">
        <v>0</v>
      </c>
      <c r="J12" s="18">
        <v>0</v>
      </c>
      <c r="K12" s="18">
        <v>1</v>
      </c>
      <c r="L12" s="81"/>
      <c r="M12" s="84"/>
      <c r="N12" s="84">
        <v>1</v>
      </c>
      <c r="O12" s="81"/>
      <c r="P12" s="81"/>
      <c r="Q12" s="81"/>
      <c r="R12" s="81"/>
      <c r="S12" s="81"/>
      <c r="T12" s="85" t="s">
        <v>154</v>
      </c>
      <c r="U12" s="81" t="s">
        <v>28</v>
      </c>
      <c r="V12" s="86"/>
    </row>
    <row r="13" spans="1:22" ht="18.75" customHeight="1">
      <c r="A13" s="80" t="s">
        <v>207</v>
      </c>
      <c r="B13" s="83" t="s">
        <v>208</v>
      </c>
      <c r="C13" s="90" t="s">
        <v>28</v>
      </c>
      <c r="D13" s="81" t="s">
        <v>25</v>
      </c>
      <c r="E13" s="18">
        <v>24</v>
      </c>
      <c r="F13" s="18">
        <v>24</v>
      </c>
      <c r="G13" s="18">
        <v>0</v>
      </c>
      <c r="H13" s="18">
        <v>0</v>
      </c>
      <c r="I13" s="18">
        <v>0</v>
      </c>
      <c r="J13" s="18">
        <v>0</v>
      </c>
      <c r="K13" s="18">
        <v>1.5</v>
      </c>
      <c r="L13" s="81"/>
      <c r="M13" s="84"/>
      <c r="N13" s="84"/>
      <c r="O13" s="81">
        <v>1.5</v>
      </c>
      <c r="P13" s="81"/>
      <c r="Q13" s="81"/>
      <c r="R13" s="81"/>
      <c r="S13" s="81"/>
      <c r="T13" s="85" t="s">
        <v>147</v>
      </c>
      <c r="U13" s="81" t="s">
        <v>28</v>
      </c>
      <c r="V13" s="86"/>
    </row>
    <row r="14" spans="1:22" ht="22.5">
      <c r="A14" s="87" t="s">
        <v>209</v>
      </c>
      <c r="B14" s="83" t="s">
        <v>210</v>
      </c>
      <c r="C14" s="91" t="s">
        <v>28</v>
      </c>
      <c r="D14" s="81" t="s">
        <v>25</v>
      </c>
      <c r="E14" s="18">
        <v>16</v>
      </c>
      <c r="F14" s="18">
        <v>16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L14" s="81"/>
      <c r="M14" s="81"/>
      <c r="N14" s="81"/>
      <c r="O14" s="81">
        <v>1</v>
      </c>
      <c r="P14" s="81"/>
      <c r="Q14" s="81"/>
      <c r="R14" s="81"/>
      <c r="S14" s="81"/>
      <c r="T14" s="89" t="s">
        <v>142</v>
      </c>
      <c r="U14" s="81" t="s">
        <v>28</v>
      </c>
      <c r="V14" s="86"/>
    </row>
    <row r="15" spans="1:22" ht="25.5" customHeight="1">
      <c r="A15" s="80" t="s">
        <v>211</v>
      </c>
      <c r="B15" s="83" t="s">
        <v>212</v>
      </c>
      <c r="C15" s="83" t="s">
        <v>46</v>
      </c>
      <c r="D15" s="81" t="s">
        <v>25</v>
      </c>
      <c r="E15" s="18" t="s">
        <v>292</v>
      </c>
      <c r="F15" s="18">
        <v>0</v>
      </c>
      <c r="G15" s="18" t="s">
        <v>292</v>
      </c>
      <c r="H15" s="18">
        <v>0</v>
      </c>
      <c r="I15" s="18">
        <v>0</v>
      </c>
      <c r="J15" s="18">
        <v>0</v>
      </c>
      <c r="K15" s="18">
        <v>2</v>
      </c>
      <c r="L15" s="81"/>
      <c r="M15" s="81"/>
      <c r="N15" s="81"/>
      <c r="O15" s="81">
        <v>2</v>
      </c>
      <c r="P15" s="81"/>
      <c r="Q15" s="84"/>
      <c r="R15" s="84"/>
      <c r="S15" s="84"/>
      <c r="T15" s="85" t="s">
        <v>213</v>
      </c>
      <c r="U15" s="81" t="s">
        <v>28</v>
      </c>
      <c r="V15" s="86"/>
    </row>
    <row r="16" spans="1:22" ht="25.5" customHeight="1">
      <c r="A16" s="87" t="s">
        <v>214</v>
      </c>
      <c r="B16" s="83" t="s">
        <v>215</v>
      </c>
      <c r="C16" s="92" t="s">
        <v>28</v>
      </c>
      <c r="D16" s="81" t="s">
        <v>25</v>
      </c>
      <c r="E16" s="18">
        <v>16</v>
      </c>
      <c r="F16" s="18">
        <v>16</v>
      </c>
      <c r="G16" s="18">
        <v>0</v>
      </c>
      <c r="H16" s="18">
        <v>0</v>
      </c>
      <c r="I16" s="18">
        <v>0</v>
      </c>
      <c r="J16" s="18">
        <v>0</v>
      </c>
      <c r="K16" s="29">
        <v>1</v>
      </c>
      <c r="L16" s="81"/>
      <c r="M16" s="81"/>
      <c r="N16" s="81"/>
      <c r="O16" s="81">
        <v>1</v>
      </c>
      <c r="P16" s="81"/>
      <c r="Q16" s="84"/>
      <c r="R16" s="84"/>
      <c r="S16" s="84"/>
      <c r="T16" s="85" t="s">
        <v>142</v>
      </c>
      <c r="U16" s="81" t="s">
        <v>28</v>
      </c>
      <c r="V16" s="86"/>
    </row>
    <row r="17" spans="1:22" ht="25.5" customHeight="1">
      <c r="A17" s="80" t="s">
        <v>216</v>
      </c>
      <c r="B17" s="83" t="s">
        <v>217</v>
      </c>
      <c r="C17" s="83" t="s">
        <v>46</v>
      </c>
      <c r="D17" s="81" t="s">
        <v>25</v>
      </c>
      <c r="E17" s="18" t="s">
        <v>291</v>
      </c>
      <c r="F17" s="18">
        <v>0</v>
      </c>
      <c r="G17" s="18" t="s">
        <v>291</v>
      </c>
      <c r="H17" s="18">
        <v>0</v>
      </c>
      <c r="I17" s="18">
        <v>0</v>
      </c>
      <c r="J17" s="18">
        <v>0</v>
      </c>
      <c r="K17" s="18">
        <v>1</v>
      </c>
      <c r="L17" s="81"/>
      <c r="M17" s="81"/>
      <c r="N17" s="81"/>
      <c r="O17" s="81">
        <v>1</v>
      </c>
      <c r="P17" s="81"/>
      <c r="Q17" s="84"/>
      <c r="R17" s="84"/>
      <c r="S17" s="84"/>
      <c r="T17" s="85" t="s">
        <v>218</v>
      </c>
      <c r="U17" s="81" t="s">
        <v>28</v>
      </c>
      <c r="V17" s="86"/>
    </row>
    <row r="18" spans="1:22" ht="25.5" customHeight="1">
      <c r="A18" s="87" t="s">
        <v>219</v>
      </c>
      <c r="B18" s="83" t="s">
        <v>220</v>
      </c>
      <c r="C18" s="83" t="s">
        <v>28</v>
      </c>
      <c r="D18" s="81" t="s">
        <v>25</v>
      </c>
      <c r="E18" s="18">
        <v>24</v>
      </c>
      <c r="F18" s="18">
        <v>24</v>
      </c>
      <c r="G18" s="18">
        <v>0</v>
      </c>
      <c r="H18" s="18">
        <v>0</v>
      </c>
      <c r="I18" s="18">
        <v>0</v>
      </c>
      <c r="J18" s="18">
        <v>0</v>
      </c>
      <c r="K18" s="18">
        <v>1.5</v>
      </c>
      <c r="L18" s="81"/>
      <c r="M18" s="81"/>
      <c r="N18" s="81"/>
      <c r="O18" s="81"/>
      <c r="P18" s="81">
        <v>1.5</v>
      </c>
      <c r="Q18" s="81"/>
      <c r="R18" s="81"/>
      <c r="S18" s="81"/>
      <c r="T18" s="85" t="s">
        <v>154</v>
      </c>
      <c r="U18" s="81" t="s">
        <v>28</v>
      </c>
      <c r="V18" s="86"/>
    </row>
    <row r="19" spans="1:22" ht="14.25">
      <c r="A19" s="87" t="s">
        <v>221</v>
      </c>
      <c r="B19" s="83" t="s">
        <v>222</v>
      </c>
      <c r="C19" s="83" t="s">
        <v>46</v>
      </c>
      <c r="D19" s="81" t="s">
        <v>25</v>
      </c>
      <c r="E19" s="29">
        <v>16</v>
      </c>
      <c r="F19" s="18">
        <v>16</v>
      </c>
      <c r="G19" s="18">
        <v>0</v>
      </c>
      <c r="H19" s="18">
        <v>0</v>
      </c>
      <c r="I19" s="18">
        <v>0</v>
      </c>
      <c r="J19" s="18">
        <v>0</v>
      </c>
      <c r="K19" s="18">
        <v>1</v>
      </c>
      <c r="L19" s="81"/>
      <c r="M19" s="81"/>
      <c r="N19" s="81"/>
      <c r="O19" s="81"/>
      <c r="P19" s="81">
        <v>1</v>
      </c>
      <c r="Q19" s="81"/>
      <c r="R19" s="81"/>
      <c r="S19" s="81"/>
      <c r="T19" s="85" t="s">
        <v>154</v>
      </c>
      <c r="U19" s="81" t="s">
        <v>28</v>
      </c>
      <c r="V19" s="86"/>
    </row>
    <row r="20" spans="1:22" ht="14.25">
      <c r="A20" s="80" t="s">
        <v>223</v>
      </c>
      <c r="B20" s="83" t="s">
        <v>224</v>
      </c>
      <c r="C20" s="83" t="s">
        <v>46</v>
      </c>
      <c r="D20" s="81" t="s">
        <v>25</v>
      </c>
      <c r="E20" s="18">
        <v>24</v>
      </c>
      <c r="F20" s="18">
        <v>24</v>
      </c>
      <c r="G20" s="18">
        <v>0</v>
      </c>
      <c r="H20" s="18">
        <v>0</v>
      </c>
      <c r="I20" s="18">
        <v>0</v>
      </c>
      <c r="J20" s="18">
        <v>0</v>
      </c>
      <c r="K20" s="18">
        <v>1.5</v>
      </c>
      <c r="L20" s="81"/>
      <c r="M20" s="81"/>
      <c r="N20" s="81"/>
      <c r="O20" s="81"/>
      <c r="P20" s="81">
        <v>1.5</v>
      </c>
      <c r="Q20" s="81"/>
      <c r="R20" s="81"/>
      <c r="S20" s="81"/>
      <c r="T20" s="85" t="s">
        <v>147</v>
      </c>
      <c r="U20" s="81" t="s">
        <v>28</v>
      </c>
      <c r="V20" s="86"/>
    </row>
    <row r="21" spans="1:22" ht="14.25">
      <c r="A21" s="87" t="s">
        <v>225</v>
      </c>
      <c r="B21" s="83" t="s">
        <v>226</v>
      </c>
      <c r="C21" s="83" t="s">
        <v>28</v>
      </c>
      <c r="D21" s="81" t="s">
        <v>45</v>
      </c>
      <c r="E21" s="29">
        <v>32</v>
      </c>
      <c r="F21" s="18">
        <v>32</v>
      </c>
      <c r="G21" s="18">
        <v>0</v>
      </c>
      <c r="H21" s="18">
        <v>0</v>
      </c>
      <c r="I21" s="18">
        <v>0</v>
      </c>
      <c r="J21" s="18">
        <v>0</v>
      </c>
      <c r="K21" s="18">
        <v>2</v>
      </c>
      <c r="L21" s="84"/>
      <c r="M21" s="81"/>
      <c r="N21" s="81"/>
      <c r="O21" s="81"/>
      <c r="P21" s="81">
        <v>2</v>
      </c>
      <c r="Q21" s="81"/>
      <c r="R21" s="81"/>
      <c r="S21" s="81"/>
      <c r="T21" s="85" t="s">
        <v>154</v>
      </c>
      <c r="U21" s="81" t="s">
        <v>28</v>
      </c>
      <c r="V21" s="86"/>
    </row>
    <row r="22" spans="1:22" ht="14.25">
      <c r="A22" s="87" t="s">
        <v>227</v>
      </c>
      <c r="B22" s="83" t="s">
        <v>228</v>
      </c>
      <c r="C22" s="83" t="s">
        <v>46</v>
      </c>
      <c r="D22" s="81" t="s">
        <v>25</v>
      </c>
      <c r="E22" s="18">
        <v>32</v>
      </c>
      <c r="F22" s="18">
        <v>32</v>
      </c>
      <c r="G22" s="18">
        <v>0</v>
      </c>
      <c r="H22" s="18">
        <v>0</v>
      </c>
      <c r="I22" s="18">
        <v>0</v>
      </c>
      <c r="J22" s="18">
        <v>0</v>
      </c>
      <c r="K22" s="29">
        <v>2</v>
      </c>
      <c r="L22" s="81"/>
      <c r="M22" s="81"/>
      <c r="N22" s="81"/>
      <c r="O22" s="81"/>
      <c r="P22" s="81">
        <v>2</v>
      </c>
      <c r="Q22" s="81"/>
      <c r="R22" s="81"/>
      <c r="S22" s="81"/>
      <c r="T22" s="85" t="s">
        <v>147</v>
      </c>
      <c r="U22" s="81" t="s">
        <v>28</v>
      </c>
      <c r="V22" s="86"/>
    </row>
    <row r="23" spans="1:22" ht="14.25">
      <c r="A23" s="87" t="s">
        <v>229</v>
      </c>
      <c r="B23" s="83" t="s">
        <v>230</v>
      </c>
      <c r="C23" s="83" t="s">
        <v>46</v>
      </c>
      <c r="D23" s="81" t="s">
        <v>25</v>
      </c>
      <c r="E23" s="18">
        <v>24</v>
      </c>
      <c r="F23" s="18">
        <v>24</v>
      </c>
      <c r="G23" s="18">
        <v>0</v>
      </c>
      <c r="H23" s="18">
        <v>0</v>
      </c>
      <c r="I23" s="18">
        <v>0</v>
      </c>
      <c r="J23" s="18">
        <v>0</v>
      </c>
      <c r="K23" s="29">
        <v>1.5</v>
      </c>
      <c r="L23" s="81"/>
      <c r="M23" s="81"/>
      <c r="N23" s="81"/>
      <c r="O23" s="81"/>
      <c r="P23" s="81">
        <v>1.5</v>
      </c>
      <c r="Q23" s="81"/>
      <c r="R23" s="81"/>
      <c r="S23" s="81"/>
      <c r="T23" s="85" t="s">
        <v>147</v>
      </c>
      <c r="U23" s="81" t="s">
        <v>28</v>
      </c>
      <c r="V23" s="86"/>
    </row>
    <row r="24" spans="1:22" ht="14.25">
      <c r="A24" s="80" t="s">
        <v>231</v>
      </c>
      <c r="B24" s="83" t="s">
        <v>232</v>
      </c>
      <c r="C24" s="83" t="s">
        <v>46</v>
      </c>
      <c r="D24" s="81" t="s">
        <v>25</v>
      </c>
      <c r="E24" s="18">
        <v>24</v>
      </c>
      <c r="F24" s="18">
        <v>24</v>
      </c>
      <c r="G24" s="18">
        <v>0</v>
      </c>
      <c r="H24" s="18">
        <v>0</v>
      </c>
      <c r="I24" s="18">
        <v>0</v>
      </c>
      <c r="J24" s="18">
        <v>0</v>
      </c>
      <c r="K24" s="29">
        <v>1.5</v>
      </c>
      <c r="L24" s="81"/>
      <c r="M24" s="81"/>
      <c r="N24" s="81"/>
      <c r="O24" s="81"/>
      <c r="P24" s="81">
        <v>1.5</v>
      </c>
      <c r="Q24" s="81"/>
      <c r="R24" s="81"/>
      <c r="S24" s="81"/>
      <c r="T24" s="85" t="s">
        <v>147</v>
      </c>
      <c r="U24" s="81" t="s">
        <v>28</v>
      </c>
      <c r="V24" s="86"/>
    </row>
    <row r="25" spans="1:22" ht="14.25">
      <c r="A25" s="87" t="s">
        <v>233</v>
      </c>
      <c r="B25" s="83" t="s">
        <v>234</v>
      </c>
      <c r="C25" s="83" t="s">
        <v>46</v>
      </c>
      <c r="D25" s="81" t="s">
        <v>25</v>
      </c>
      <c r="E25" s="18">
        <v>32</v>
      </c>
      <c r="F25" s="18">
        <v>32</v>
      </c>
      <c r="G25" s="18">
        <v>0</v>
      </c>
      <c r="H25" s="18">
        <v>0</v>
      </c>
      <c r="I25" s="18">
        <v>0</v>
      </c>
      <c r="J25" s="18">
        <v>0</v>
      </c>
      <c r="K25" s="18">
        <v>2</v>
      </c>
      <c r="L25" s="81"/>
      <c r="M25" s="81"/>
      <c r="N25" s="81"/>
      <c r="O25" s="81"/>
      <c r="P25" s="81"/>
      <c r="Q25" s="81">
        <v>2</v>
      </c>
      <c r="R25" s="81"/>
      <c r="S25" s="81"/>
      <c r="T25" s="85" t="s">
        <v>147</v>
      </c>
      <c r="U25" s="81" t="s">
        <v>28</v>
      </c>
      <c r="V25" s="86"/>
    </row>
    <row r="26" spans="1:22" ht="14.25">
      <c r="A26" s="80" t="s">
        <v>235</v>
      </c>
      <c r="B26" s="83" t="s">
        <v>236</v>
      </c>
      <c r="C26" s="83" t="s">
        <v>28</v>
      </c>
      <c r="D26" s="81" t="s">
        <v>45</v>
      </c>
      <c r="E26" s="29">
        <v>24</v>
      </c>
      <c r="F26" s="18">
        <v>24</v>
      </c>
      <c r="G26" s="18">
        <v>0</v>
      </c>
      <c r="H26" s="18">
        <v>0</v>
      </c>
      <c r="I26" s="18">
        <v>0</v>
      </c>
      <c r="J26" s="18">
        <v>0</v>
      </c>
      <c r="K26" s="29">
        <v>1.5</v>
      </c>
      <c r="L26" s="81"/>
      <c r="M26" s="81"/>
      <c r="N26" s="81"/>
      <c r="O26" s="81"/>
      <c r="P26" s="81"/>
      <c r="Q26" s="81">
        <v>1.5</v>
      </c>
      <c r="R26" s="81"/>
      <c r="S26" s="81"/>
      <c r="T26" s="85" t="s">
        <v>202</v>
      </c>
      <c r="U26" s="81" t="s">
        <v>28</v>
      </c>
      <c r="V26" s="86"/>
    </row>
    <row r="27" spans="1:22" ht="14.25">
      <c r="A27" s="87" t="s">
        <v>237</v>
      </c>
      <c r="B27" s="83" t="s">
        <v>238</v>
      </c>
      <c r="C27" s="83" t="s">
        <v>28</v>
      </c>
      <c r="D27" s="81" t="s">
        <v>25</v>
      </c>
      <c r="E27" s="18">
        <v>32</v>
      </c>
      <c r="F27" s="18">
        <v>32</v>
      </c>
      <c r="G27" s="18">
        <v>0</v>
      </c>
      <c r="H27" s="18">
        <v>0</v>
      </c>
      <c r="I27" s="18">
        <v>0</v>
      </c>
      <c r="J27" s="18">
        <v>0</v>
      </c>
      <c r="K27" s="18">
        <v>2</v>
      </c>
      <c r="L27" s="81"/>
      <c r="M27" s="81"/>
      <c r="N27" s="81"/>
      <c r="O27" s="81"/>
      <c r="P27" s="81"/>
      <c r="Q27" s="81">
        <v>2</v>
      </c>
      <c r="R27" s="81"/>
      <c r="S27" s="81"/>
      <c r="T27" s="85" t="s">
        <v>147</v>
      </c>
      <c r="U27" s="81" t="s">
        <v>28</v>
      </c>
      <c r="V27" s="86"/>
    </row>
    <row r="28" spans="1:22" ht="14.25">
      <c r="A28" s="93" t="s">
        <v>239</v>
      </c>
      <c r="B28" s="83" t="s">
        <v>240</v>
      </c>
      <c r="C28" s="88" t="s">
        <v>28</v>
      </c>
      <c r="D28" s="81" t="s">
        <v>25</v>
      </c>
      <c r="E28" s="18">
        <v>24</v>
      </c>
      <c r="F28" s="18">
        <v>24</v>
      </c>
      <c r="G28" s="18">
        <v>0</v>
      </c>
      <c r="H28" s="18">
        <v>0</v>
      </c>
      <c r="I28" s="18">
        <v>0</v>
      </c>
      <c r="J28" s="18">
        <v>0</v>
      </c>
      <c r="K28" s="18">
        <v>1.5</v>
      </c>
      <c r="L28" s="81"/>
      <c r="M28" s="81"/>
      <c r="N28" s="81"/>
      <c r="O28" s="81"/>
      <c r="P28" s="81"/>
      <c r="Q28" s="81">
        <v>1.5</v>
      </c>
      <c r="R28" s="81"/>
      <c r="S28" s="81"/>
      <c r="T28" s="85" t="s">
        <v>154</v>
      </c>
      <c r="U28" s="81" t="s">
        <v>28</v>
      </c>
      <c r="V28" s="86"/>
    </row>
    <row r="29" spans="1:22" ht="15.75" customHeight="1">
      <c r="A29" s="80" t="s">
        <v>241</v>
      </c>
      <c r="B29" s="83" t="s">
        <v>242</v>
      </c>
      <c r="C29" s="88" t="s">
        <v>28</v>
      </c>
      <c r="D29" s="81" t="s">
        <v>25</v>
      </c>
      <c r="E29" s="18">
        <v>24</v>
      </c>
      <c r="F29" s="18">
        <v>24</v>
      </c>
      <c r="G29" s="18">
        <v>0</v>
      </c>
      <c r="H29" s="18">
        <v>0</v>
      </c>
      <c r="I29" s="18">
        <v>0</v>
      </c>
      <c r="J29" s="18">
        <v>0</v>
      </c>
      <c r="K29" s="18">
        <v>1.5</v>
      </c>
      <c r="L29" s="81"/>
      <c r="M29" s="81"/>
      <c r="N29" s="81"/>
      <c r="O29" s="81"/>
      <c r="P29" s="81"/>
      <c r="Q29" s="81">
        <v>1.5</v>
      </c>
      <c r="R29" s="81"/>
      <c r="S29" s="81"/>
      <c r="T29" s="85" t="s">
        <v>154</v>
      </c>
      <c r="U29" s="81" t="s">
        <v>28</v>
      </c>
      <c r="V29" s="86" t="s">
        <v>243</v>
      </c>
    </row>
    <row r="30" spans="1:22" ht="28.5" customHeight="1">
      <c r="A30" s="80" t="s">
        <v>244</v>
      </c>
      <c r="B30" s="83" t="s">
        <v>245</v>
      </c>
      <c r="C30" s="83" t="s">
        <v>28</v>
      </c>
      <c r="D30" s="83" t="s">
        <v>25</v>
      </c>
      <c r="E30" s="29">
        <v>24</v>
      </c>
      <c r="F30" s="18">
        <v>24</v>
      </c>
      <c r="G30" s="18">
        <v>0</v>
      </c>
      <c r="H30" s="18">
        <v>0</v>
      </c>
      <c r="I30" s="18">
        <v>0</v>
      </c>
      <c r="J30" s="18">
        <v>0</v>
      </c>
      <c r="K30" s="29">
        <v>1.5</v>
      </c>
      <c r="L30" s="83"/>
      <c r="M30" s="83"/>
      <c r="N30" s="83"/>
      <c r="O30" s="83"/>
      <c r="P30" s="81"/>
      <c r="Q30" s="81">
        <v>1.5</v>
      </c>
      <c r="R30" s="81"/>
      <c r="S30" s="81"/>
      <c r="T30" s="85" t="s">
        <v>147</v>
      </c>
      <c r="U30" s="81" t="s">
        <v>28</v>
      </c>
      <c r="V30" s="86"/>
    </row>
    <row r="31" spans="1:22" ht="19.5" customHeight="1">
      <c r="A31" s="80" t="s">
        <v>246</v>
      </c>
      <c r="B31" s="83" t="s">
        <v>247</v>
      </c>
      <c r="C31" s="83" t="s">
        <v>28</v>
      </c>
      <c r="D31" s="81" t="s">
        <v>25</v>
      </c>
      <c r="E31" s="18">
        <v>48</v>
      </c>
      <c r="F31" s="18">
        <v>48</v>
      </c>
      <c r="G31" s="18">
        <v>0</v>
      </c>
      <c r="H31" s="18">
        <v>0</v>
      </c>
      <c r="I31" s="18">
        <v>0</v>
      </c>
      <c r="J31" s="18">
        <v>0</v>
      </c>
      <c r="K31" s="18">
        <v>3</v>
      </c>
      <c r="L31" s="81"/>
      <c r="M31" s="81"/>
      <c r="N31" s="81"/>
      <c r="O31" s="81"/>
      <c r="P31" s="81"/>
      <c r="Q31" s="81"/>
      <c r="R31" s="81">
        <v>3</v>
      </c>
      <c r="S31" s="81"/>
      <c r="T31" s="85" t="s">
        <v>154</v>
      </c>
      <c r="U31" s="81" t="s">
        <v>28</v>
      </c>
      <c r="V31" s="86"/>
    </row>
    <row r="32" spans="1:22" ht="26.25" customHeight="1">
      <c r="A32" s="80" t="s">
        <v>248</v>
      </c>
      <c r="B32" s="83" t="s">
        <v>249</v>
      </c>
      <c r="C32" s="83" t="s">
        <v>28</v>
      </c>
      <c r="D32" s="83" t="s">
        <v>25</v>
      </c>
      <c r="E32" s="29" t="s">
        <v>292</v>
      </c>
      <c r="F32" s="18">
        <v>0</v>
      </c>
      <c r="G32" s="18" t="s">
        <v>292</v>
      </c>
      <c r="H32" s="18">
        <v>0</v>
      </c>
      <c r="I32" s="18">
        <v>0</v>
      </c>
      <c r="J32" s="18">
        <v>0</v>
      </c>
      <c r="K32" s="29">
        <v>2</v>
      </c>
      <c r="L32" s="81"/>
      <c r="M32" s="81"/>
      <c r="N32" s="81"/>
      <c r="O32" s="81"/>
      <c r="P32" s="81"/>
      <c r="Q32" s="94"/>
      <c r="R32" s="81">
        <v>2</v>
      </c>
      <c r="S32" s="81"/>
      <c r="T32" s="85" t="s">
        <v>147</v>
      </c>
      <c r="U32" s="81" t="s">
        <v>28</v>
      </c>
      <c r="V32" s="86"/>
    </row>
    <row r="33" spans="1:22" ht="14.25">
      <c r="A33" s="87" t="s">
        <v>250</v>
      </c>
      <c r="B33" s="83" t="s">
        <v>251</v>
      </c>
      <c r="C33" s="83" t="s">
        <v>46</v>
      </c>
      <c r="D33" s="81" t="s">
        <v>25</v>
      </c>
      <c r="E33" s="18">
        <v>24</v>
      </c>
      <c r="F33" s="18">
        <v>24</v>
      </c>
      <c r="G33" s="18">
        <v>0</v>
      </c>
      <c r="H33" s="18">
        <v>0</v>
      </c>
      <c r="I33" s="18">
        <v>0</v>
      </c>
      <c r="J33" s="18">
        <v>0</v>
      </c>
      <c r="K33" s="18">
        <v>1.5</v>
      </c>
      <c r="L33" s="81"/>
      <c r="M33" s="81"/>
      <c r="N33" s="81"/>
      <c r="O33" s="81"/>
      <c r="P33" s="81"/>
      <c r="Q33" s="94"/>
      <c r="R33" s="81">
        <v>1.5</v>
      </c>
      <c r="S33" s="81"/>
      <c r="T33" s="85" t="s">
        <v>147</v>
      </c>
      <c r="U33" s="81" t="s">
        <v>28</v>
      </c>
      <c r="V33" s="86"/>
    </row>
    <row r="34" spans="1:22" ht="27" customHeight="1">
      <c r="A34" s="87" t="s">
        <v>252</v>
      </c>
      <c r="B34" s="83" t="s">
        <v>253</v>
      </c>
      <c r="C34" s="83" t="s">
        <v>46</v>
      </c>
      <c r="D34" s="81" t="s">
        <v>45</v>
      </c>
      <c r="E34" s="18">
        <v>24</v>
      </c>
      <c r="F34" s="18">
        <v>24</v>
      </c>
      <c r="G34" s="18">
        <v>0</v>
      </c>
      <c r="H34" s="18">
        <v>0</v>
      </c>
      <c r="I34" s="18">
        <v>0</v>
      </c>
      <c r="J34" s="18">
        <v>0</v>
      </c>
      <c r="K34" s="18">
        <v>1.5</v>
      </c>
      <c r="L34" s="81"/>
      <c r="M34" s="81"/>
      <c r="N34" s="81"/>
      <c r="O34" s="81"/>
      <c r="P34" s="81"/>
      <c r="Q34" s="81"/>
      <c r="R34" s="81">
        <v>1.5</v>
      </c>
      <c r="S34" s="81"/>
      <c r="T34" s="89" t="s">
        <v>147</v>
      </c>
      <c r="U34" s="85" t="s">
        <v>46</v>
      </c>
      <c r="V34" s="86"/>
    </row>
    <row r="35" spans="1:22" s="26" customFormat="1" ht="15.75" customHeight="1">
      <c r="A35" s="87" t="s">
        <v>254</v>
      </c>
      <c r="B35" s="83" t="s">
        <v>255</v>
      </c>
      <c r="C35" s="83" t="s">
        <v>28</v>
      </c>
      <c r="D35" s="81" t="s">
        <v>25</v>
      </c>
      <c r="E35" s="18">
        <v>32</v>
      </c>
      <c r="F35" s="18">
        <v>32</v>
      </c>
      <c r="G35" s="18">
        <v>0</v>
      </c>
      <c r="H35" s="18">
        <v>0</v>
      </c>
      <c r="I35" s="18">
        <v>0</v>
      </c>
      <c r="J35" s="18">
        <v>0</v>
      </c>
      <c r="K35" s="18">
        <v>2</v>
      </c>
      <c r="L35" s="81"/>
      <c r="M35" s="81"/>
      <c r="N35" s="81"/>
      <c r="O35" s="81"/>
      <c r="P35" s="81"/>
      <c r="Q35" s="81"/>
      <c r="R35" s="81">
        <v>2</v>
      </c>
      <c r="S35" s="81"/>
      <c r="T35" s="85" t="s">
        <v>154</v>
      </c>
      <c r="U35" s="81" t="s">
        <v>28</v>
      </c>
      <c r="V35" s="86"/>
    </row>
    <row r="36" spans="1:22" ht="27" customHeight="1">
      <c r="A36" s="147" t="s">
        <v>293</v>
      </c>
      <c r="B36" s="148"/>
      <c r="C36" s="148"/>
      <c r="D36" s="148"/>
      <c r="E36" s="18" t="s">
        <v>294</v>
      </c>
      <c r="F36" s="18">
        <f>SUM(F5:F35)</f>
        <v>712</v>
      </c>
      <c r="G36" s="18" t="s">
        <v>295</v>
      </c>
      <c r="H36" s="18">
        <f aca="true" t="shared" si="0" ref="H36:M36">SUM(H5:H35)</f>
        <v>32</v>
      </c>
      <c r="I36" s="18">
        <f t="shared" si="0"/>
        <v>24</v>
      </c>
      <c r="J36" s="18">
        <f t="shared" si="0"/>
        <v>0</v>
      </c>
      <c r="K36" s="18">
        <f t="shared" si="0"/>
        <v>52.5</v>
      </c>
      <c r="L36" s="18">
        <f t="shared" si="0"/>
        <v>0</v>
      </c>
      <c r="M36" s="18">
        <f t="shared" si="0"/>
        <v>9</v>
      </c>
      <c r="N36" s="18">
        <f aca="true" t="shared" si="1" ref="N36:S36">SUM(N5:N35)</f>
        <v>6</v>
      </c>
      <c r="O36" s="18">
        <f t="shared" si="1"/>
        <v>6.5</v>
      </c>
      <c r="P36" s="18">
        <f t="shared" si="1"/>
        <v>11</v>
      </c>
      <c r="Q36" s="18">
        <f t="shared" si="1"/>
        <v>10</v>
      </c>
      <c r="R36" s="18">
        <f t="shared" si="1"/>
        <v>10</v>
      </c>
      <c r="S36" s="18">
        <f t="shared" si="1"/>
        <v>0</v>
      </c>
      <c r="T36" s="18"/>
      <c r="U36" s="18"/>
      <c r="V36" s="31"/>
    </row>
    <row r="37" spans="1:22" ht="15" thickBot="1">
      <c r="A37" s="149" t="s">
        <v>256</v>
      </c>
      <c r="B37" s="137"/>
      <c r="C37" s="137"/>
      <c r="D37" s="137"/>
      <c r="E37" s="20">
        <v>488</v>
      </c>
      <c r="F37" s="20"/>
      <c r="G37" s="20"/>
      <c r="H37" s="20"/>
      <c r="I37" s="20"/>
      <c r="J37" s="20"/>
      <c r="K37" s="20">
        <v>30.5</v>
      </c>
      <c r="L37" s="20">
        <v>0</v>
      </c>
      <c r="M37" s="20">
        <v>5</v>
      </c>
      <c r="N37" s="20">
        <v>6</v>
      </c>
      <c r="O37" s="20">
        <v>3.5</v>
      </c>
      <c r="P37" s="18">
        <v>5.5</v>
      </c>
      <c r="Q37" s="20">
        <v>5.5</v>
      </c>
      <c r="R37" s="20">
        <v>5</v>
      </c>
      <c r="S37" s="20">
        <v>0</v>
      </c>
      <c r="T37" s="20"/>
      <c r="U37" s="20"/>
      <c r="V37" s="25"/>
    </row>
    <row r="38" ht="14.25">
      <c r="P38" s="39"/>
    </row>
    <row r="39" ht="14.25">
      <c r="P39" s="39"/>
    </row>
    <row r="40" ht="14.25">
      <c r="P40" s="39"/>
    </row>
    <row r="41" ht="14.25">
      <c r="P41" s="39"/>
    </row>
    <row r="42" ht="14.25">
      <c r="P42" s="39"/>
    </row>
    <row r="43" ht="14.25">
      <c r="P43" s="39"/>
    </row>
    <row r="44" ht="14.25">
      <c r="P44" s="39"/>
    </row>
    <row r="45" ht="14.25">
      <c r="P45" s="39"/>
    </row>
    <row r="46" ht="14.25">
      <c r="P46" s="39"/>
    </row>
    <row r="47" ht="14.25">
      <c r="P47" s="39"/>
    </row>
    <row r="48" ht="14.25">
      <c r="P48" s="39"/>
    </row>
    <row r="49" ht="14.25">
      <c r="P49" s="39"/>
    </row>
    <row r="50" ht="14.25">
      <c r="P50" s="39"/>
    </row>
    <row r="51" ht="14.25">
      <c r="P51" s="39"/>
    </row>
    <row r="52" ht="14.25">
      <c r="P52" s="39"/>
    </row>
    <row r="53" ht="14.25">
      <c r="P53" s="39"/>
    </row>
  </sheetData>
  <sheetProtection/>
  <mergeCells count="15">
    <mergeCell ref="A36:D36"/>
    <mergeCell ref="A37:D37"/>
    <mergeCell ref="A3:A4"/>
    <mergeCell ref="B3:B4"/>
    <mergeCell ref="C3:C4"/>
    <mergeCell ref="D3:D4"/>
    <mergeCell ref="E3:E4"/>
    <mergeCell ref="K3:K4"/>
    <mergeCell ref="T3:T4"/>
    <mergeCell ref="U3:U4"/>
    <mergeCell ref="V3:V4"/>
    <mergeCell ref="A1:V1"/>
    <mergeCell ref="A2:V2"/>
    <mergeCell ref="F3:J3"/>
    <mergeCell ref="L3:S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90" zoomScaleNormal="90" zoomScaleSheetLayoutView="100" zoomScalePageLayoutView="0" workbookViewId="0" topLeftCell="A1">
      <selection activeCell="S18" sqref="S18"/>
    </sheetView>
  </sheetViews>
  <sheetFormatPr defaultColWidth="9.00390625" defaultRowHeight="14.25"/>
  <cols>
    <col min="3" max="3" width="5.125" style="0" customWidth="1"/>
    <col min="4" max="4" width="5.00390625" style="0" customWidth="1"/>
    <col min="5" max="5" width="3.75390625" style="0" customWidth="1"/>
    <col min="6" max="6" width="3.875" style="0" customWidth="1"/>
    <col min="7" max="7" width="3.625" style="0" customWidth="1"/>
    <col min="8" max="9" width="5.00390625" style="0" customWidth="1"/>
    <col min="10" max="10" width="4.75390625" style="0" customWidth="1"/>
    <col min="11" max="11" width="3.625" style="0" customWidth="1"/>
    <col min="12" max="12" width="3.125" style="0" customWidth="1"/>
    <col min="13" max="13" width="3.375" style="0" customWidth="1"/>
    <col min="14" max="14" width="3.875" style="0" customWidth="1"/>
    <col min="15" max="15" width="3.375" style="0" customWidth="1"/>
    <col min="16" max="16" width="3.50390625" style="0" customWidth="1"/>
    <col min="17" max="17" width="3.25390625" style="0" customWidth="1"/>
    <col min="18" max="18" width="3.50390625" style="0" customWidth="1"/>
    <col min="19" max="19" width="6.875" style="0" customWidth="1"/>
    <col min="20" max="20" width="6.625" style="0" customWidth="1"/>
  </cols>
  <sheetData>
    <row r="1" spans="1:21" ht="22.5">
      <c r="A1" s="130" t="s">
        <v>257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0.25">
      <c r="A2" s="120" t="s">
        <v>258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4.25" customHeight="1">
      <c r="A3" s="138" t="s">
        <v>9</v>
      </c>
      <c r="B3" s="109" t="s">
        <v>10</v>
      </c>
      <c r="C3" s="109" t="s">
        <v>11</v>
      </c>
      <c r="D3" s="109" t="s">
        <v>88</v>
      </c>
      <c r="E3" s="122" t="s">
        <v>89</v>
      </c>
      <c r="F3" s="123"/>
      <c r="G3" s="123"/>
      <c r="H3" s="123"/>
      <c r="I3" s="124"/>
      <c r="J3" s="109" t="s">
        <v>90</v>
      </c>
      <c r="K3" s="122" t="s">
        <v>15</v>
      </c>
      <c r="L3" s="123"/>
      <c r="M3" s="123"/>
      <c r="N3" s="123"/>
      <c r="O3" s="123"/>
      <c r="P3" s="123"/>
      <c r="Q3" s="123"/>
      <c r="R3" s="123"/>
      <c r="S3" s="112" t="s">
        <v>137</v>
      </c>
      <c r="T3" s="112" t="s">
        <v>16</v>
      </c>
      <c r="U3" s="140" t="s">
        <v>17</v>
      </c>
    </row>
    <row r="4" spans="1:21" ht="24.75">
      <c r="A4" s="139"/>
      <c r="B4" s="110"/>
      <c r="C4" s="111"/>
      <c r="D4" s="110"/>
      <c r="E4" s="14" t="s">
        <v>18</v>
      </c>
      <c r="F4" s="14" t="s">
        <v>19</v>
      </c>
      <c r="G4" s="14" t="s">
        <v>91</v>
      </c>
      <c r="H4" s="14" t="s">
        <v>92</v>
      </c>
      <c r="I4" s="14" t="s">
        <v>22</v>
      </c>
      <c r="J4" s="110"/>
      <c r="K4" s="15">
        <v>1</v>
      </c>
      <c r="L4" s="15">
        <v>2</v>
      </c>
      <c r="M4" s="15">
        <v>3</v>
      </c>
      <c r="N4" s="15">
        <v>4</v>
      </c>
      <c r="O4" s="15">
        <v>5</v>
      </c>
      <c r="P4" s="15">
        <v>6</v>
      </c>
      <c r="Q4" s="15">
        <v>7</v>
      </c>
      <c r="R4" s="15">
        <v>8</v>
      </c>
      <c r="S4" s="113"/>
      <c r="T4" s="113"/>
      <c r="U4" s="141"/>
    </row>
    <row r="5" spans="1:21" ht="22.5">
      <c r="A5" s="170" t="s">
        <v>296</v>
      </c>
      <c r="B5" s="171" t="s">
        <v>297</v>
      </c>
      <c r="C5" s="172" t="s">
        <v>298</v>
      </c>
      <c r="D5" s="173" t="s">
        <v>299</v>
      </c>
      <c r="E5" s="173"/>
      <c r="F5" s="173">
        <v>48</v>
      </c>
      <c r="G5" s="173"/>
      <c r="H5" s="173"/>
      <c r="I5" s="173"/>
      <c r="J5" s="173">
        <v>2</v>
      </c>
      <c r="K5" s="174"/>
      <c r="L5" s="174">
        <v>2</v>
      </c>
      <c r="M5" s="17"/>
      <c r="N5" s="17"/>
      <c r="O5" s="17"/>
      <c r="P5" s="17"/>
      <c r="Q5" s="17"/>
      <c r="R5" s="174"/>
      <c r="S5" s="175" t="s">
        <v>300</v>
      </c>
      <c r="T5" s="174" t="s">
        <v>28</v>
      </c>
      <c r="U5" s="24"/>
    </row>
    <row r="6" spans="1:21" ht="22.5">
      <c r="A6" s="176" t="s">
        <v>301</v>
      </c>
      <c r="B6" s="177" t="s">
        <v>259</v>
      </c>
      <c r="C6" s="178" t="s">
        <v>25</v>
      </c>
      <c r="D6" s="173" t="s">
        <v>299</v>
      </c>
      <c r="E6" s="173"/>
      <c r="F6" s="173">
        <v>48</v>
      </c>
      <c r="G6" s="173"/>
      <c r="H6" s="173"/>
      <c r="I6" s="173"/>
      <c r="J6" s="173">
        <v>2</v>
      </c>
      <c r="K6" s="174"/>
      <c r="L6" s="174"/>
      <c r="M6" s="17"/>
      <c r="N6" s="17"/>
      <c r="O6" s="17"/>
      <c r="P6" s="17"/>
      <c r="Q6" s="17"/>
      <c r="R6" s="174">
        <v>2</v>
      </c>
      <c r="S6" s="175"/>
      <c r="T6" s="174"/>
      <c r="U6" s="24"/>
    </row>
    <row r="7" spans="1:21" ht="24.75" customHeight="1" thickBot="1">
      <c r="A7" s="179" t="s">
        <v>81</v>
      </c>
      <c r="B7" s="180"/>
      <c r="C7" s="180"/>
      <c r="D7" s="181" t="s">
        <v>260</v>
      </c>
      <c r="E7" s="181"/>
      <c r="F7" s="181">
        <v>96</v>
      </c>
      <c r="G7" s="181"/>
      <c r="H7" s="181"/>
      <c r="I7" s="181"/>
      <c r="J7" s="181">
        <v>4</v>
      </c>
      <c r="K7" s="181"/>
      <c r="L7" s="181">
        <v>2</v>
      </c>
      <c r="M7" s="17"/>
      <c r="N7" s="17"/>
      <c r="O7" s="17"/>
      <c r="P7" s="17"/>
      <c r="Q7" s="17"/>
      <c r="R7" s="181">
        <v>2</v>
      </c>
      <c r="S7" s="182"/>
      <c r="T7" s="182"/>
      <c r="U7" s="24"/>
    </row>
    <row r="8" spans="1:21" ht="24.75" customHeight="1">
      <c r="A8" s="16"/>
      <c r="B8" s="19"/>
      <c r="C8" s="17"/>
      <c r="D8" s="18"/>
      <c r="E8" s="18"/>
      <c r="F8" s="18"/>
      <c r="G8" s="18"/>
      <c r="H8" s="18"/>
      <c r="I8" s="18"/>
      <c r="J8" s="18"/>
      <c r="K8" s="17"/>
      <c r="L8" s="17"/>
      <c r="M8" s="17"/>
      <c r="N8" s="17"/>
      <c r="O8" s="17"/>
      <c r="P8" s="22"/>
      <c r="Q8" s="17"/>
      <c r="R8" s="17"/>
      <c r="S8" s="23"/>
      <c r="T8" s="23"/>
      <c r="U8" s="24"/>
    </row>
    <row r="9" spans="1:21" ht="14.25">
      <c r="A9" s="16"/>
      <c r="B9" s="19"/>
      <c r="C9" s="17"/>
      <c r="D9" s="18"/>
      <c r="E9" s="18"/>
      <c r="F9" s="18"/>
      <c r="G9" s="18"/>
      <c r="H9" s="18"/>
      <c r="I9" s="18"/>
      <c r="J9" s="18"/>
      <c r="K9" s="17"/>
      <c r="L9" s="17"/>
      <c r="M9" s="17"/>
      <c r="N9" s="17"/>
      <c r="O9" s="17"/>
      <c r="P9" s="22"/>
      <c r="Q9" s="17"/>
      <c r="R9" s="17"/>
      <c r="S9" s="23"/>
      <c r="T9" s="23"/>
      <c r="U9" s="24"/>
    </row>
    <row r="10" spans="1:21" ht="14.25">
      <c r="A10" s="16"/>
      <c r="B10" s="19"/>
      <c r="C10" s="17"/>
      <c r="D10" s="18"/>
      <c r="E10" s="18"/>
      <c r="F10" s="18"/>
      <c r="G10" s="18"/>
      <c r="H10" s="18"/>
      <c r="I10" s="18"/>
      <c r="J10" s="18"/>
      <c r="K10" s="17"/>
      <c r="L10" s="17"/>
      <c r="M10" s="17"/>
      <c r="N10" s="17"/>
      <c r="O10" s="17"/>
      <c r="P10" s="22"/>
      <c r="Q10" s="17"/>
      <c r="R10" s="17"/>
      <c r="S10" s="23"/>
      <c r="T10" s="23"/>
      <c r="U10" s="24"/>
    </row>
    <row r="11" spans="1:21" ht="14.25">
      <c r="A11" s="16"/>
      <c r="B11" s="19"/>
      <c r="C11" s="17"/>
      <c r="D11" s="18"/>
      <c r="E11" s="18"/>
      <c r="F11" s="18"/>
      <c r="G11" s="18"/>
      <c r="H11" s="18"/>
      <c r="I11" s="18"/>
      <c r="J11" s="18"/>
      <c r="K11" s="17"/>
      <c r="L11" s="17"/>
      <c r="M11" s="17"/>
      <c r="N11" s="17"/>
      <c r="O11" s="17"/>
      <c r="P11" s="22"/>
      <c r="Q11" s="17"/>
      <c r="R11" s="17"/>
      <c r="S11" s="23"/>
      <c r="T11" s="23"/>
      <c r="U11" s="24"/>
    </row>
    <row r="12" spans="1:21" ht="14.25">
      <c r="A12" s="16"/>
      <c r="B12" s="19"/>
      <c r="C12" s="17"/>
      <c r="D12" s="18"/>
      <c r="E12" s="18"/>
      <c r="F12" s="18"/>
      <c r="G12" s="18"/>
      <c r="H12" s="18"/>
      <c r="I12" s="18"/>
      <c r="J12" s="18"/>
      <c r="K12" s="17"/>
      <c r="L12" s="17"/>
      <c r="M12" s="17"/>
      <c r="N12" s="17"/>
      <c r="O12" s="17"/>
      <c r="P12" s="22"/>
      <c r="Q12" s="17"/>
      <c r="R12" s="17"/>
      <c r="S12" s="23"/>
      <c r="T12" s="23"/>
      <c r="U12" s="24"/>
    </row>
    <row r="13" spans="1:21" ht="14.25">
      <c r="A13" s="16"/>
      <c r="B13" s="19"/>
      <c r="C13" s="17"/>
      <c r="D13" s="18"/>
      <c r="E13" s="18"/>
      <c r="F13" s="18"/>
      <c r="G13" s="18"/>
      <c r="H13" s="18"/>
      <c r="I13" s="18"/>
      <c r="J13" s="18"/>
      <c r="K13" s="17"/>
      <c r="L13" s="17"/>
      <c r="M13" s="17"/>
      <c r="N13" s="17"/>
      <c r="O13" s="17"/>
      <c r="P13" s="22"/>
      <c r="Q13" s="17"/>
      <c r="R13" s="17"/>
      <c r="S13" s="23"/>
      <c r="T13" s="23"/>
      <c r="U13" s="24"/>
    </row>
    <row r="14" spans="1:21" ht="14.25">
      <c r="A14" s="16"/>
      <c r="B14" s="19"/>
      <c r="C14" s="17"/>
      <c r="D14" s="18"/>
      <c r="E14" s="18"/>
      <c r="F14" s="18"/>
      <c r="G14" s="18"/>
      <c r="H14" s="18"/>
      <c r="I14" s="18"/>
      <c r="J14" s="18"/>
      <c r="K14" s="17"/>
      <c r="L14" s="17"/>
      <c r="M14" s="17"/>
      <c r="N14" s="17"/>
      <c r="O14" s="17"/>
      <c r="P14" s="17"/>
      <c r="Q14" s="17"/>
      <c r="R14" s="17"/>
      <c r="S14" s="23"/>
      <c r="T14" s="23"/>
      <c r="U14" s="24"/>
    </row>
    <row r="15" spans="1:21" ht="14.25">
      <c r="A15" s="136" t="s">
        <v>81</v>
      </c>
      <c r="B15" s="137"/>
      <c r="C15" s="137"/>
      <c r="D15" s="20" t="s">
        <v>171</v>
      </c>
      <c r="E15" s="20">
        <f>SUM(E5:E14)</f>
        <v>0</v>
      </c>
      <c r="F15" s="20" t="s">
        <v>123</v>
      </c>
      <c r="G15" s="20">
        <f>SUM(G5:G14)</f>
        <v>0</v>
      </c>
      <c r="H15" s="20">
        <f>SUM(H5:H14)</f>
        <v>0</v>
      </c>
      <c r="I15" s="20" t="s">
        <v>123</v>
      </c>
      <c r="J15" s="20">
        <f>SUM(K15:R15)</f>
        <v>8</v>
      </c>
      <c r="K15" s="20">
        <f aca="true" t="shared" si="0" ref="K15:R15">SUM(K5:K14)</f>
        <v>0</v>
      </c>
      <c r="L15" s="20">
        <f t="shared" si="0"/>
        <v>4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0</v>
      </c>
      <c r="Q15" s="20">
        <f t="shared" si="0"/>
        <v>0</v>
      </c>
      <c r="R15" s="20">
        <f t="shared" si="0"/>
        <v>4</v>
      </c>
      <c r="S15" s="20"/>
      <c r="T15" s="20"/>
      <c r="U15" s="25"/>
    </row>
    <row r="21" ht="14.25">
      <c r="D21" s="21"/>
    </row>
  </sheetData>
  <sheetProtection/>
  <mergeCells count="14">
    <mergeCell ref="A15:C15"/>
    <mergeCell ref="A3:A4"/>
    <mergeCell ref="B3:B4"/>
    <mergeCell ref="C3:C4"/>
    <mergeCell ref="D3:D4"/>
    <mergeCell ref="J3:J4"/>
    <mergeCell ref="A7:C7"/>
    <mergeCell ref="S3:S4"/>
    <mergeCell ref="T3:T4"/>
    <mergeCell ref="U3:U4"/>
    <mergeCell ref="A1:U1"/>
    <mergeCell ref="A2:U2"/>
    <mergeCell ref="E3:I3"/>
    <mergeCell ref="K3:R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115" zoomScaleNormal="115" zoomScaleSheetLayoutView="100" zoomScalePageLayoutView="0" workbookViewId="0" topLeftCell="A1">
      <selection activeCell="A3" sqref="A3:M16"/>
    </sheetView>
  </sheetViews>
  <sheetFormatPr defaultColWidth="9.00390625" defaultRowHeight="14.25"/>
  <cols>
    <col min="1" max="1" width="10.00390625" style="0" customWidth="1"/>
    <col min="2" max="2" width="9.875" style="0" customWidth="1"/>
    <col min="3" max="3" width="7.875" style="0" customWidth="1"/>
    <col min="4" max="4" width="10.00390625" style="0" customWidth="1"/>
    <col min="5" max="6" width="5.25390625" style="0" customWidth="1"/>
    <col min="7" max="7" width="5.375" style="0" customWidth="1"/>
    <col min="8" max="8" width="6.50390625" style="0" customWidth="1"/>
    <col min="9" max="9" width="5.875" style="0" customWidth="1"/>
    <col min="10" max="10" width="5.00390625" style="0" customWidth="1"/>
    <col min="11" max="11" width="4.875" style="0" customWidth="1"/>
    <col min="12" max="12" width="4.625" style="0" customWidth="1"/>
    <col min="13" max="13" width="12.00390625" style="0" customWidth="1"/>
    <col min="14" max="14" width="12.75390625" style="0" bestFit="1" customWidth="1"/>
    <col min="16" max="16" width="11.625" style="0" bestFit="1" customWidth="1"/>
    <col min="17" max="18" width="12.75390625" style="0" bestFit="1" customWidth="1"/>
  </cols>
  <sheetData>
    <row r="1" spans="1:13" ht="18.75">
      <c r="A1" s="167" t="s">
        <v>261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8.75">
      <c r="A2" s="168" t="s">
        <v>262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4.25">
      <c r="A3" s="151" t="s">
        <v>263</v>
      </c>
      <c r="B3" s="156" t="s">
        <v>264</v>
      </c>
      <c r="C3" s="158" t="s">
        <v>12</v>
      </c>
      <c r="D3" s="158" t="s">
        <v>14</v>
      </c>
      <c r="E3" s="158" t="s">
        <v>265</v>
      </c>
      <c r="F3" s="158"/>
      <c r="G3" s="158"/>
      <c r="H3" s="158"/>
      <c r="I3" s="158"/>
      <c r="J3" s="158"/>
      <c r="K3" s="158"/>
      <c r="L3" s="158"/>
      <c r="M3" s="159" t="s">
        <v>266</v>
      </c>
    </row>
    <row r="4" spans="1:13" ht="14.25">
      <c r="A4" s="152"/>
      <c r="B4" s="157"/>
      <c r="C4" s="157"/>
      <c r="D4" s="157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74">
        <v>7</v>
      </c>
      <c r="L4" s="74">
        <v>8</v>
      </c>
      <c r="M4" s="160"/>
    </row>
    <row r="5" spans="1:13" ht="14.25">
      <c r="A5" s="153" t="s">
        <v>267</v>
      </c>
      <c r="B5" s="2" t="s">
        <v>284</v>
      </c>
      <c r="C5" s="2">
        <f>SUM('[1]通识教育课程'!E29:H29)</f>
        <v>540</v>
      </c>
      <c r="D5" s="2">
        <f>SUM('通识教育课程'!J29:J29)</f>
        <v>32.5</v>
      </c>
      <c r="E5" s="2">
        <v>9.75</v>
      </c>
      <c r="F5" s="3">
        <v>7.75</v>
      </c>
      <c r="G5" s="3">
        <v>5.75</v>
      </c>
      <c r="H5" s="3">
        <v>7.75</v>
      </c>
      <c r="I5" s="3">
        <v>0.25</v>
      </c>
      <c r="J5" s="3">
        <v>0.75</v>
      </c>
      <c r="K5" s="3">
        <v>0.25</v>
      </c>
      <c r="L5" s="3">
        <v>0.25</v>
      </c>
      <c r="M5" s="9" t="str">
        <f>ROUND((D5/D11*100),0)&amp;"%"</f>
        <v>20%</v>
      </c>
    </row>
    <row r="6" spans="1:13" ht="14.25">
      <c r="A6" s="153"/>
      <c r="B6" s="2" t="s">
        <v>285</v>
      </c>
      <c r="C6" s="2">
        <v>192</v>
      </c>
      <c r="D6" s="2">
        <v>12</v>
      </c>
      <c r="E6" s="2">
        <v>0</v>
      </c>
      <c r="F6" s="2">
        <v>1</v>
      </c>
      <c r="G6" s="2">
        <v>3</v>
      </c>
      <c r="H6" s="2">
        <v>1</v>
      </c>
      <c r="I6" s="2">
        <v>4</v>
      </c>
      <c r="J6" s="2">
        <v>3</v>
      </c>
      <c r="K6" s="2">
        <v>0</v>
      </c>
      <c r="L6" s="2">
        <v>0</v>
      </c>
      <c r="M6" s="9" t="str">
        <f>ROUND((D6/D11*100),0)&amp;"%"</f>
        <v>7%</v>
      </c>
    </row>
    <row r="7" spans="1:13" ht="14.25">
      <c r="A7" s="75" t="s">
        <v>87</v>
      </c>
      <c r="B7" s="2" t="s">
        <v>284</v>
      </c>
      <c r="C7" s="3" t="s">
        <v>286</v>
      </c>
      <c r="D7" s="2">
        <v>36</v>
      </c>
      <c r="E7" s="2">
        <v>12</v>
      </c>
      <c r="F7" s="2">
        <v>10</v>
      </c>
      <c r="G7" s="2">
        <v>5.5</v>
      </c>
      <c r="H7" s="2">
        <v>5</v>
      </c>
      <c r="I7" s="2">
        <v>1</v>
      </c>
      <c r="J7" s="2">
        <v>1</v>
      </c>
      <c r="K7" s="3">
        <v>1.5</v>
      </c>
      <c r="L7" s="2">
        <v>0</v>
      </c>
      <c r="M7" s="9" t="str">
        <f>ROUND((D7/D11*100),0)&amp;"%"</f>
        <v>22%</v>
      </c>
    </row>
    <row r="8" spans="1:13" ht="16.5" customHeight="1">
      <c r="A8" s="154" t="s">
        <v>268</v>
      </c>
      <c r="B8" s="2" t="s">
        <v>284</v>
      </c>
      <c r="C8" s="2" t="s">
        <v>287</v>
      </c>
      <c r="D8" s="2">
        <v>50</v>
      </c>
      <c r="E8" s="2">
        <v>4.5</v>
      </c>
      <c r="F8" s="2">
        <v>0</v>
      </c>
      <c r="G8" s="2">
        <v>2</v>
      </c>
      <c r="H8" s="2">
        <v>6</v>
      </c>
      <c r="I8" s="2">
        <v>7.5</v>
      </c>
      <c r="J8" s="2">
        <v>7</v>
      </c>
      <c r="K8" s="2">
        <v>8</v>
      </c>
      <c r="L8" s="2">
        <v>15</v>
      </c>
      <c r="M8" s="9" t="str">
        <f>ROUND((D8/D11*100),0)&amp;"%"</f>
        <v>30%</v>
      </c>
    </row>
    <row r="9" spans="1:13" ht="18" customHeight="1">
      <c r="A9" s="155"/>
      <c r="B9" s="76" t="s">
        <v>269</v>
      </c>
      <c r="C9" s="2">
        <v>536</v>
      </c>
      <c r="D9" s="2">
        <v>30.5</v>
      </c>
      <c r="E9" s="2">
        <v>0</v>
      </c>
      <c r="F9" s="2">
        <v>5</v>
      </c>
      <c r="G9" s="2">
        <v>6</v>
      </c>
      <c r="H9" s="2">
        <v>3.5</v>
      </c>
      <c r="I9" s="2">
        <v>5.5</v>
      </c>
      <c r="J9" s="2">
        <v>5.5</v>
      </c>
      <c r="K9" s="2">
        <v>5</v>
      </c>
      <c r="L9" s="2">
        <v>0</v>
      </c>
      <c r="M9" s="9" t="str">
        <f>ROUND((D9/D11*100),0)&amp;"%"</f>
        <v>18%</v>
      </c>
    </row>
    <row r="10" spans="1:13" ht="14.25">
      <c r="A10" s="77" t="s">
        <v>270</v>
      </c>
      <c r="B10" s="2" t="s">
        <v>284</v>
      </c>
      <c r="C10" s="5" t="s">
        <v>288</v>
      </c>
      <c r="D10" s="5">
        <v>4</v>
      </c>
      <c r="E10" s="5">
        <f>SUM('创新创业课程'!K15)</f>
        <v>0</v>
      </c>
      <c r="F10" s="5">
        <f>SUM('创新创业课程'!L15)</f>
        <v>4</v>
      </c>
      <c r="G10" s="5">
        <f>SUM('创新创业课程'!M15)</f>
        <v>0</v>
      </c>
      <c r="H10" s="5">
        <f>SUM('创新创业课程'!N15)</f>
        <v>0</v>
      </c>
      <c r="I10" s="5">
        <f>SUM('创新创业课程'!O15)</f>
        <v>0</v>
      </c>
      <c r="J10" s="5">
        <f>SUM('创新创业课程'!P15)</f>
        <v>0</v>
      </c>
      <c r="K10" s="5">
        <v>0</v>
      </c>
      <c r="L10" s="5">
        <f>SUM('创新创业课程'!R15)</f>
        <v>4</v>
      </c>
      <c r="M10" s="9" t="str">
        <f>ROUND((D10/D11*100),0)&amp;"%"</f>
        <v>2%</v>
      </c>
    </row>
    <row r="11" spans="1:13" ht="18" customHeight="1">
      <c r="A11" s="169" t="s">
        <v>271</v>
      </c>
      <c r="B11" s="148"/>
      <c r="C11" s="3" t="s">
        <v>289</v>
      </c>
      <c r="D11" s="6">
        <f>SUM(D5:D10)</f>
        <v>165</v>
      </c>
      <c r="E11" s="6">
        <f>SUM(E5:E10)</f>
        <v>26.25</v>
      </c>
      <c r="F11" s="6">
        <f>SUM(F5:F10)</f>
        <v>27.75</v>
      </c>
      <c r="G11" s="6">
        <f aca="true" t="shared" si="0" ref="G11:L11">SUM(G5:G10)</f>
        <v>22.25</v>
      </c>
      <c r="H11" s="6">
        <f t="shared" si="0"/>
        <v>23.25</v>
      </c>
      <c r="I11" s="6">
        <f t="shared" si="0"/>
        <v>18.25</v>
      </c>
      <c r="J11" s="6">
        <f t="shared" si="0"/>
        <v>17.25</v>
      </c>
      <c r="K11" s="6">
        <f t="shared" si="0"/>
        <v>14.75</v>
      </c>
      <c r="L11" s="6">
        <f t="shared" si="0"/>
        <v>19.25</v>
      </c>
      <c r="M11" s="9" t="str">
        <f>ROUND((D11/D11*100),0)&amp;"%"</f>
        <v>100%</v>
      </c>
    </row>
    <row r="12" spans="1:14" ht="14.25">
      <c r="A12" s="161" t="s">
        <v>272</v>
      </c>
      <c r="B12" s="162"/>
      <c r="C12" s="3" t="s">
        <v>273</v>
      </c>
      <c r="D12" s="5" t="s">
        <v>274</v>
      </c>
      <c r="E12" s="78"/>
      <c r="F12" s="78"/>
      <c r="G12" s="5"/>
      <c r="H12" s="5"/>
      <c r="I12" s="5"/>
      <c r="J12" s="5"/>
      <c r="K12" s="5"/>
      <c r="L12" s="5"/>
      <c r="M12" s="10" t="s">
        <v>274</v>
      </c>
      <c r="N12" s="11"/>
    </row>
    <row r="13" spans="1:13" ht="14.25">
      <c r="A13" s="161" t="s">
        <v>275</v>
      </c>
      <c r="B13" s="162"/>
      <c r="C13" s="5" t="s">
        <v>274</v>
      </c>
      <c r="D13" s="3"/>
      <c r="E13" s="5">
        <v>23.75</v>
      </c>
      <c r="F13" s="5">
        <v>21.25</v>
      </c>
      <c r="G13" s="5">
        <v>17.75</v>
      </c>
      <c r="H13" s="6" t="s">
        <v>276</v>
      </c>
      <c r="I13" s="5">
        <v>17.25</v>
      </c>
      <c r="J13" s="5">
        <v>16.25</v>
      </c>
      <c r="K13" s="5">
        <v>10.75</v>
      </c>
      <c r="L13" s="5">
        <v>0.25</v>
      </c>
      <c r="M13" s="12">
        <v>0.75</v>
      </c>
    </row>
    <row r="14" spans="1:13" ht="14.25">
      <c r="A14" s="161" t="s">
        <v>277</v>
      </c>
      <c r="B14" s="162"/>
      <c r="C14" s="3" t="s">
        <v>290</v>
      </c>
      <c r="D14" s="5" t="s">
        <v>274</v>
      </c>
      <c r="E14" s="5"/>
      <c r="F14" s="5"/>
      <c r="G14" s="5"/>
      <c r="H14" s="5"/>
      <c r="I14" s="5"/>
      <c r="J14" s="5"/>
      <c r="K14" s="5"/>
      <c r="L14" s="5"/>
      <c r="M14" s="10" t="s">
        <v>274</v>
      </c>
    </row>
    <row r="15" spans="1:13" ht="14.25">
      <c r="A15" s="161" t="s">
        <v>278</v>
      </c>
      <c r="B15" s="162"/>
      <c r="C15" s="5" t="s">
        <v>274</v>
      </c>
      <c r="D15" s="3" t="s">
        <v>279</v>
      </c>
      <c r="E15" s="5">
        <f>E11-E13</f>
        <v>2.5</v>
      </c>
      <c r="F15" s="5">
        <f>F11-F13</f>
        <v>6.5</v>
      </c>
      <c r="G15" s="5">
        <f aca="true" t="shared" si="1" ref="G15:L15">G11-G13</f>
        <v>4.5</v>
      </c>
      <c r="H15" s="5">
        <f t="shared" si="1"/>
        <v>7.5</v>
      </c>
      <c r="I15" s="5">
        <f t="shared" si="1"/>
        <v>1</v>
      </c>
      <c r="J15" s="5">
        <f t="shared" si="1"/>
        <v>1</v>
      </c>
      <c r="K15" s="5">
        <f t="shared" si="1"/>
        <v>4</v>
      </c>
      <c r="L15" s="5">
        <f t="shared" si="1"/>
        <v>19</v>
      </c>
      <c r="M15" s="9" t="str">
        <f>ROUND((D15/D11*100),0)&amp;"%"</f>
        <v>25%</v>
      </c>
    </row>
    <row r="16" spans="1:13" ht="14.25">
      <c r="A16" s="149" t="s">
        <v>280</v>
      </c>
      <c r="B16" s="137"/>
      <c r="C16" s="163">
        <f>SUM(D11)</f>
        <v>165</v>
      </c>
      <c r="D16" s="164"/>
      <c r="E16" s="164"/>
      <c r="F16" s="164"/>
      <c r="G16" s="164"/>
      <c r="H16" s="164"/>
      <c r="I16" s="164"/>
      <c r="J16" s="164"/>
      <c r="K16" s="164"/>
      <c r="L16" s="164"/>
      <c r="M16" s="165"/>
    </row>
    <row r="17" spans="1:13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4.25">
      <c r="A18" s="166" t="s">
        <v>281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  <row r="19" spans="1:13" ht="14.25">
      <c r="A19" s="166" t="s">
        <v>282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13" ht="14.25">
      <c r="A20" s="150" t="s">
        <v>283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</sheetData>
  <sheetProtection/>
  <mergeCells count="20">
    <mergeCell ref="A16:B16"/>
    <mergeCell ref="C16:M16"/>
    <mergeCell ref="A18:M18"/>
    <mergeCell ref="A19:M19"/>
    <mergeCell ref="A1:M1"/>
    <mergeCell ref="A2:M2"/>
    <mergeCell ref="E3:L3"/>
    <mergeCell ref="A11:B11"/>
    <mergeCell ref="A12:B12"/>
    <mergeCell ref="A13:B13"/>
    <mergeCell ref="A20:M20"/>
    <mergeCell ref="A3:A4"/>
    <mergeCell ref="A5:A6"/>
    <mergeCell ref="A8:A9"/>
    <mergeCell ref="B3:B4"/>
    <mergeCell ref="C3:C4"/>
    <mergeCell ref="D3:D4"/>
    <mergeCell ref="M3:M4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guotuwenyinshe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Lenovo</cp:lastModifiedBy>
  <cp:lastPrinted>2019-05-30T12:48:00Z</cp:lastPrinted>
  <dcterms:created xsi:type="dcterms:W3CDTF">2004-12-15T10:11:00Z</dcterms:created>
  <dcterms:modified xsi:type="dcterms:W3CDTF">2020-08-04T14:46:53Z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